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520" windowHeight="15620" tabRatio="919"/>
  </bookViews>
  <sheets>
    <sheet name="Liste complète" sheetId="2" r:id="rId1"/>
    <sheet name="sexe" sheetId="14" r:id="rId2"/>
    <sheet name="Pays d'origine" sheetId="3" r:id="rId3"/>
    <sheet name="ages" sheetId="16" r:id="rId4"/>
    <sheet name="concepts" sheetId="17" r:id="rId5"/>
  </sheets>
  <definedNames>
    <definedName name="_xlnm._FilterDatabase" localSheetId="0" hidden="1">'Liste complète'!$A$1:$H$96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7" i="2" l="1"/>
  <c r="G80" i="16"/>
  <c r="F80" i="16"/>
  <c r="E80" i="16"/>
  <c r="H80" i="16"/>
  <c r="D80" i="16"/>
  <c r="I80" i="16"/>
  <c r="B80" i="16"/>
  <c r="B23" i="3"/>
  <c r="C22" i="3"/>
  <c r="B89" i="14"/>
  <c r="D81" i="16"/>
  <c r="E81" i="16"/>
  <c r="F81" i="16"/>
  <c r="G81" i="16"/>
  <c r="H81" i="16"/>
  <c r="I81" i="16"/>
  <c r="C88" i="17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3" i="3"/>
  <c r="D88" i="17"/>
  <c r="B88" i="17"/>
  <c r="C89" i="14"/>
  <c r="C91" i="14"/>
  <c r="B91" i="14"/>
  <c r="E12" i="2"/>
  <c r="E79" i="2"/>
  <c r="E2" i="2"/>
  <c r="E3" i="2"/>
  <c r="E4" i="2"/>
  <c r="E5" i="2"/>
  <c r="E6" i="2"/>
  <c r="E7" i="2"/>
  <c r="E8" i="2"/>
  <c r="E9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7" i="2"/>
  <c r="E28" i="2"/>
  <c r="E29" i="2"/>
  <c r="E30" i="2"/>
  <c r="E31" i="2"/>
  <c r="E33" i="2"/>
  <c r="E34" i="2"/>
  <c r="E35" i="2"/>
  <c r="E37" i="2"/>
  <c r="E38" i="2"/>
  <c r="E39" i="2"/>
  <c r="E40" i="2"/>
  <c r="E41" i="2"/>
  <c r="E43" i="2"/>
  <c r="E46" i="2"/>
  <c r="E47" i="2"/>
  <c r="E49" i="2"/>
  <c r="E48" i="2"/>
  <c r="E50" i="2"/>
  <c r="E51" i="2"/>
  <c r="E53" i="2"/>
  <c r="E54" i="2"/>
  <c r="E55" i="2"/>
  <c r="E56" i="2"/>
  <c r="E57" i="2"/>
  <c r="E58" i="2"/>
  <c r="E61" i="2"/>
  <c r="E60" i="2"/>
  <c r="E62" i="2"/>
  <c r="E63" i="2"/>
  <c r="E64" i="2"/>
  <c r="E65" i="2"/>
  <c r="E67" i="2"/>
  <c r="E68" i="2"/>
  <c r="E69" i="2"/>
  <c r="E70" i="2"/>
  <c r="E74" i="2"/>
  <c r="E73" i="2"/>
  <c r="E72" i="2"/>
  <c r="E71" i="2"/>
  <c r="E75" i="2"/>
  <c r="E76" i="2"/>
  <c r="E77" i="2"/>
  <c r="E78" i="2"/>
  <c r="E80" i="2"/>
  <c r="E81" i="2"/>
  <c r="E82" i="2"/>
  <c r="E83" i="2"/>
  <c r="E86" i="2"/>
  <c r="E87" i="2"/>
  <c r="E89" i="2"/>
  <c r="E88" i="2"/>
  <c r="E91" i="2"/>
  <c r="E92" i="2"/>
  <c r="E93" i="2"/>
  <c r="E94" i="2"/>
  <c r="E96" i="2"/>
</calcChain>
</file>

<file path=xl/sharedStrings.xml><?xml version="1.0" encoding="utf-8"?>
<sst xmlns="http://schemas.openxmlformats.org/spreadsheetml/2006/main" count="549" uniqueCount="142">
  <si>
    <t>Année</t>
  </si>
  <si>
    <t>nommé(e)</t>
  </si>
  <si>
    <t>Mort</t>
  </si>
  <si>
    <t>Age obtention</t>
  </si>
  <si>
    <t>Charles Lindbergh</t>
  </si>
  <si>
    <t>Walter Chrysler</t>
  </si>
  <si>
    <t>Owen D. Young</t>
  </si>
  <si>
    <t>Mahatma Gandhi</t>
  </si>
  <si>
    <t>Pierre Laval</t>
  </si>
  <si>
    <t>France</t>
  </si>
  <si>
    <t>Franklin Delano Roosevelt</t>
  </si>
  <si>
    <t>Hugh Johnson</t>
  </si>
  <si>
    <t>Hailé Sélassié</t>
  </si>
  <si>
    <t>Wallis Simpson</t>
  </si>
  <si>
    <t>Tchang Kaï-chek</t>
  </si>
  <si>
    <t>Adolf Hitler</t>
  </si>
  <si>
    <t>Joseph Staline</t>
  </si>
  <si>
    <t>Winston Churchill</t>
  </si>
  <si>
    <t>George Marshall</t>
  </si>
  <si>
    <t>Dwight Eisenhower</t>
  </si>
  <si>
    <t>Harry Truman</t>
  </si>
  <si>
    <t>James F. Byrnes</t>
  </si>
  <si>
    <t>Les soldats américains</t>
  </si>
  <si>
    <t>Mohammad Mossadegh</t>
  </si>
  <si>
    <t>Iran</t>
  </si>
  <si>
    <t>La reine Élisabeth II</t>
  </si>
  <si>
    <t>-</t>
  </si>
  <si>
    <t>Konrad Adenauer</t>
  </si>
  <si>
    <t>John Dulles</t>
  </si>
  <si>
    <t>Harlow Curtice</t>
  </si>
  <si>
    <t>Les révoltés hongrois</t>
  </si>
  <si>
    <t>Nikita Khrouchtchev</t>
  </si>
  <si>
    <t>Charles De Gaulle</t>
  </si>
  <si>
    <t>Les scientifiques américains</t>
  </si>
  <si>
    <t>John F. Kennedy</t>
  </si>
  <si>
    <t>le pape Jean XXIII</t>
  </si>
  <si>
    <t>Vatican</t>
  </si>
  <si>
    <t>Martin Luther King, Jr.</t>
  </si>
  <si>
    <t>Lyndon Johnson</t>
  </si>
  <si>
    <t>William Westmoreland</t>
  </si>
  <si>
    <t>Les jeunes</t>
  </si>
  <si>
    <t>Les astronautes du programme Apollo</t>
  </si>
  <si>
    <t>La classe moyenne américaine</t>
  </si>
  <si>
    <t>Willy Brandt</t>
  </si>
  <si>
    <t>Richard Nixon</t>
  </si>
  <si>
    <t>Richard Nixon</t>
  </si>
  <si>
    <t>Henry Kissinger</t>
  </si>
  <si>
    <t>Le juge John J. Sirica</t>
  </si>
  <si>
    <t>Le roi Fayçal</t>
  </si>
  <si>
    <t>Les Américaines</t>
  </si>
  <si>
    <t>Jimmy Carter</t>
  </si>
  <si>
    <t>Anouar el-Sadate</t>
  </si>
  <si>
    <t>Deng Xiaoping</t>
  </si>
  <si>
    <t>L'ayatollah Khomeini</t>
  </si>
  <si>
    <t>Ronald Reagan</t>
  </si>
  <si>
    <t>Lech Wałęsa</t>
  </si>
  <si>
    <t>L’ordinateur</t>
  </si>
  <si>
    <t>Jurij Andropov</t>
  </si>
  <si>
    <t>Peter Ueberroth</t>
  </si>
  <si>
    <t>Corazon Aquino</t>
  </si>
  <si>
    <t>Philippine</t>
  </si>
  <si>
    <t>Mikhaïl Gorbatchev</t>
  </si>
  <si>
    <t>La Terre</t>
  </si>
  <si>
    <t>Les deux George Bush</t>
  </si>
  <si>
    <t>Ted Turner</t>
  </si>
  <si>
    <t>Bill Clinton</t>
  </si>
  <si>
    <t>Les « Faiseurs de paix » : Nelson Mandela</t>
  </si>
  <si>
    <t>Les « Faiseurs de paix » : F. W de Klerk</t>
  </si>
  <si>
    <t>Les « Faiseurs de paix » : Yasser Arafat</t>
  </si>
  <si>
    <t>Palestine</t>
  </si>
  <si>
    <t>Les « Faiseurs de paix » : Yitzhak Rabin</t>
  </si>
  <si>
    <t>Le pape Jean-Paul II</t>
  </si>
  <si>
    <t>Newt Gingrich</t>
  </si>
  <si>
    <t>David Ho</t>
  </si>
  <si>
    <t>Andrew Grove</t>
  </si>
  <si>
    <t>Kenneth Starr</t>
  </si>
  <si>
    <t>Jeffrey P. Bezos</t>
  </si>
  <si>
    <t>George W. Bush</t>
  </si>
  <si>
    <t>Rudolph Giuliani</t>
  </si>
  <si>
    <t>Les whistleblowers</t>
  </si>
  <si>
    <t>Les Bons Samaritains Bono</t>
  </si>
  <si>
    <t>Les Bons Samaritains Bill Gates</t>
  </si>
  <si>
    <t>Les Bons Samaritains Melinda Gates</t>
  </si>
  <si>
    <t>Vous</t>
  </si>
  <si>
    <t>Vladimir Poutine</t>
  </si>
  <si>
    <t>Barack Obama</t>
  </si>
  <si>
    <t>Ben Bernanke</t>
  </si>
  <si>
    <t>Mark Zuckerberg</t>
  </si>
  <si>
    <t>Les Protestataires</t>
  </si>
  <si>
    <t>Total</t>
  </si>
  <si>
    <t>Ethiopia</t>
  </si>
  <si>
    <t>China</t>
  </si>
  <si>
    <t>Germany</t>
  </si>
  <si>
    <t>Hungary</t>
  </si>
  <si>
    <t>Saudi Arabia</t>
  </si>
  <si>
    <t>Egypt</t>
  </si>
  <si>
    <t>Poland</t>
  </si>
  <si>
    <t>Russia</t>
  </si>
  <si>
    <t>Gender</t>
  </si>
  <si>
    <t>M</t>
  </si>
  <si>
    <t>W</t>
  </si>
  <si>
    <t>O</t>
  </si>
  <si>
    <t>United States of America</t>
  </si>
  <si>
    <t>India</t>
  </si>
  <si>
    <t>South Africa</t>
  </si>
  <si>
    <t>Eire</t>
  </si>
  <si>
    <t>Israel</t>
  </si>
  <si>
    <t>United Kingdom</t>
  </si>
  <si>
    <t>Song Meiling</t>
  </si>
  <si>
    <t>Time's classification</t>
  </si>
  <si>
    <t>Science and Medicine</t>
  </si>
  <si>
    <t>Concepts</t>
  </si>
  <si>
    <t>Religion and Philanthropy</t>
  </si>
  <si>
    <t>Business and Technology</t>
  </si>
  <si>
    <t>International Leaders</t>
  </si>
  <si>
    <t>U.S Political and Military Leaders</t>
  </si>
  <si>
    <t>Naissance</t>
  </si>
  <si>
    <t>Femme</t>
  </si>
  <si>
    <t>Homme</t>
  </si>
  <si>
    <t>Autre</t>
  </si>
  <si>
    <t>Grand Total</t>
  </si>
  <si>
    <t>Sans nationalité</t>
  </si>
  <si>
    <t>Moyenne d'âge</t>
  </si>
  <si>
    <t>% ho-fe</t>
  </si>
  <si>
    <t>Moyenne</t>
  </si>
  <si>
    <t>les femmes américaines</t>
  </si>
  <si>
    <t>Les Soldats US</t>
  </si>
  <si>
    <t>Les moins 25 ans</t>
  </si>
  <si>
    <t>La Middle class américaine</t>
  </si>
  <si>
    <t>L'ordinateur</t>
  </si>
  <si>
    <t>Les protestataires</t>
  </si>
  <si>
    <t>&lt; 40 ans</t>
  </si>
  <si>
    <t>catégories</t>
  </si>
  <si>
    <t>50-59 ans</t>
  </si>
  <si>
    <t>60-69 ans</t>
  </si>
  <si>
    <t>40-49 ans</t>
  </si>
  <si>
    <t>70 et plus</t>
  </si>
  <si>
    <t>sans-âge</t>
  </si>
  <si>
    <t>%</t>
  </si>
  <si>
    <t>Argentina</t>
  </si>
  <si>
    <t>Pape François</t>
  </si>
  <si>
    <t>Pays d'origine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</si>
</sst>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10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theme="0"/>
      <name val="Arial"/>
    </font>
    <font>
      <sz val="10"/>
      <color theme="1"/>
      <name val="Arial"/>
    </font>
    <font>
      <b/>
      <sz val="10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theme="6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6" tint="-0.249977111117893"/>
      </top>
      <bottom style="thin">
        <color theme="6" tint="0.59999389629810485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double">
        <color theme="6" tint="-0.249977111117893"/>
      </top>
      <bottom/>
      <diagonal/>
    </border>
  </borders>
  <cellStyleXfs count="205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0" fillId="0" borderId="0" xfId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9" fontId="0" fillId="0" borderId="0" xfId="147" applyFont="1" applyAlignment="1">
      <alignment wrapText="1"/>
    </xf>
    <xf numFmtId="0" fontId="7" fillId="3" borderId="1" xfId="0" applyFont="1" applyFill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2" xfId="0" applyNumberFormat="1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9" fillId="0" borderId="3" xfId="0" applyNumberFormat="1" applyFont="1" applyBorder="1" applyAlignment="1">
      <alignment wrapText="1"/>
    </xf>
    <xf numFmtId="0" fontId="8" fillId="4" borderId="2" xfId="0" applyFont="1" applyFill="1" applyBorder="1" applyAlignment="1">
      <alignment horizontal="left"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5" fontId="8" fillId="0" borderId="2" xfId="0" applyNumberFormat="1" applyFont="1" applyBorder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0" fontId="8" fillId="4" borderId="2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9" fillId="0" borderId="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NumberFormat="1" applyFont="1" applyBorder="1" applyAlignment="1">
      <alignment wrapText="1"/>
    </xf>
    <xf numFmtId="0" fontId="8" fillId="0" borderId="2" xfId="0" applyNumberFormat="1" applyFont="1" applyBorder="1" applyAlignment="1">
      <alignment horizontal="center" wrapText="1"/>
    </xf>
    <xf numFmtId="1" fontId="0" fillId="0" borderId="0" xfId="147" applyNumberFormat="1" applyFont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0" fontId="0" fillId="0" borderId="0" xfId="147" applyNumberFormat="1" applyFont="1" applyAlignment="1">
      <alignment horizontal="center" wrapText="1"/>
    </xf>
    <xf numFmtId="0" fontId="9" fillId="7" borderId="2" xfId="0" applyFont="1" applyFill="1" applyBorder="1" applyAlignment="1">
      <alignment horizontal="left" wrapText="1"/>
    </xf>
    <xf numFmtId="165" fontId="9" fillId="7" borderId="2" xfId="0" applyNumberFormat="1" applyFont="1" applyFill="1" applyBorder="1" applyAlignment="1">
      <alignment horizontal="center" wrapText="1"/>
    </xf>
    <xf numFmtId="0" fontId="0" fillId="7" borderId="0" xfId="0" applyFill="1" applyAlignment="1">
      <alignment wrapText="1"/>
    </xf>
    <xf numFmtId="1" fontId="0" fillId="0" borderId="0" xfId="0" applyNumberFormat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 wrapText="1"/>
    </xf>
  </cellXfs>
  <cellStyles count="205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0" builtinId="9" hidden="1"/>
    <cellStyle name="Lien hypertexte visité" xfId="121" builtinId="9" hidden="1"/>
    <cellStyle name="Lien hypertexte visité" xfId="122" builtinId="9" hidden="1"/>
    <cellStyle name="Lien hypertexte visité" xfId="123" builtinId="9" hidden="1"/>
    <cellStyle name="Lien hypertexte visité" xfId="124" builtinId="9" hidden="1"/>
    <cellStyle name="Lien hypertexte visité" xfId="125" builtinId="9" hidden="1"/>
    <cellStyle name="Lien hypertexte visité" xfId="126" builtinId="9" hidden="1"/>
    <cellStyle name="Lien hypertexte visité" xfId="127" builtinId="9" hidden="1"/>
    <cellStyle name="Lien hypertexte visité" xfId="128" builtinId="9" hidden="1"/>
    <cellStyle name="Lien hypertexte visité" xfId="129" builtinId="9" hidden="1"/>
    <cellStyle name="Lien hypertexte visité" xfId="130" builtinId="9" hidden="1"/>
    <cellStyle name="Lien hypertexte visité" xfId="131" builtinId="9" hidden="1"/>
    <cellStyle name="Lien hypertexte visité" xfId="132" builtinId="9" hidden="1"/>
    <cellStyle name="Lien hypertexte visité" xfId="133" builtinId="9" hidden="1"/>
    <cellStyle name="Lien hypertexte visité" xfId="134" builtinId="9" hidden="1"/>
    <cellStyle name="Lien hypertexte visité" xfId="135" builtinId="9" hidden="1"/>
    <cellStyle name="Lien hypertexte visité" xfId="136" builtinId="9" hidden="1"/>
    <cellStyle name="Lien hypertexte visité" xfId="137" builtinId="9" hidden="1"/>
    <cellStyle name="Lien hypertexte visité" xfId="138" builtinId="9" hidden="1"/>
    <cellStyle name="Lien hypertexte visité" xfId="139" builtinId="9" hidden="1"/>
    <cellStyle name="Lien hypertexte visité" xfId="140" builtinId="9" hidden="1"/>
    <cellStyle name="Lien hypertexte visité" xfId="141" builtinId="9" hidden="1"/>
    <cellStyle name="Lien hypertexte visité" xfId="142" builtinId="9" hidden="1"/>
    <cellStyle name="Lien hypertexte visité" xfId="143" builtinId="9" hidden="1"/>
    <cellStyle name="Lien hypertexte visité" xfId="144" builtinId="9" hidden="1"/>
    <cellStyle name="Lien hypertexte visité" xfId="145" builtinId="9" hidden="1"/>
    <cellStyle name="Lien hypertexte visité" xfId="146" builtinId="9" hidden="1"/>
    <cellStyle name="Lien hypertexte visité" xfId="148" builtinId="9" hidden="1"/>
    <cellStyle name="Lien hypertexte visité" xfId="149" builtinId="9" hidden="1"/>
    <cellStyle name="Lien hypertexte visité" xfId="150" builtinId="9" hidden="1"/>
    <cellStyle name="Lien hypertexte visité" xfId="151" builtinId="9" hidden="1"/>
    <cellStyle name="Lien hypertexte visité" xfId="152" builtinId="9" hidden="1"/>
    <cellStyle name="Lien hypertexte visité" xfId="153" builtinId="9" hidden="1"/>
    <cellStyle name="Lien hypertexte visité" xfId="154" builtinId="9" hidden="1"/>
    <cellStyle name="Lien hypertexte visité" xfId="155" builtinId="9" hidden="1"/>
    <cellStyle name="Lien hypertexte visité" xfId="156" builtinId="9" hidden="1"/>
    <cellStyle name="Lien hypertexte visité" xfId="157" builtinId="9" hidden="1"/>
    <cellStyle name="Lien hypertexte visité" xfId="158" builtinId="9" hidden="1"/>
    <cellStyle name="Lien hypertexte visité" xfId="159" builtinId="9" hidden="1"/>
    <cellStyle name="Lien hypertexte visité" xfId="160" builtinId="9" hidden="1"/>
    <cellStyle name="Lien hypertexte visité" xfId="161" builtinId="9" hidden="1"/>
    <cellStyle name="Lien hypertexte visité" xfId="162" builtinId="9" hidden="1"/>
    <cellStyle name="Lien hypertexte visité" xfId="163" builtinId="9" hidden="1"/>
    <cellStyle name="Lien hypertexte visité" xfId="164" builtinId="9" hidden="1"/>
    <cellStyle name="Lien hypertexte visité" xfId="165" builtinId="9" hidden="1"/>
    <cellStyle name="Lien hypertexte visité" xfId="166" builtinId="9" hidden="1"/>
    <cellStyle name="Lien hypertexte visité" xfId="167" builtinId="9" hidden="1"/>
    <cellStyle name="Lien hypertexte visité" xfId="168" builtinId="9" hidden="1"/>
    <cellStyle name="Lien hypertexte visité" xfId="169" builtinId="9" hidden="1"/>
    <cellStyle name="Lien hypertexte visité" xfId="170" builtinId="9" hidden="1"/>
    <cellStyle name="Lien hypertexte visité" xfId="171" builtinId="9" hidden="1"/>
    <cellStyle name="Lien hypertexte visité" xfId="172" builtinId="9" hidden="1"/>
    <cellStyle name="Lien hypertexte visité" xfId="173" builtinId="9" hidden="1"/>
    <cellStyle name="Lien hypertexte visité" xfId="174" builtinId="9" hidden="1"/>
    <cellStyle name="Lien hypertexte visité" xfId="175" builtinId="9" hidden="1"/>
    <cellStyle name="Lien hypertexte visité" xfId="176" builtinId="9" hidden="1"/>
    <cellStyle name="Lien hypertexte visité" xfId="177" builtinId="9" hidden="1"/>
    <cellStyle name="Lien hypertexte visité" xfId="178" builtinId="9" hidden="1"/>
    <cellStyle name="Lien hypertexte visité" xfId="179" builtinId="9" hidden="1"/>
    <cellStyle name="Lien hypertexte visité" xfId="180" builtinId="9" hidden="1"/>
    <cellStyle name="Lien hypertexte visité" xfId="181" builtinId="9" hidden="1"/>
    <cellStyle name="Lien hypertexte visité" xfId="182" builtinId="9" hidden="1"/>
    <cellStyle name="Lien hypertexte visité" xfId="183" builtinId="9" hidden="1"/>
    <cellStyle name="Lien hypertexte visité" xfId="184" builtinId="9" hidden="1"/>
    <cellStyle name="Lien hypertexte visité" xfId="185" builtinId="9" hidden="1"/>
    <cellStyle name="Lien hypertexte visité" xfId="186" builtinId="9" hidden="1"/>
    <cellStyle name="Lien hypertexte visité" xfId="187" builtinId="9" hidden="1"/>
    <cellStyle name="Lien hypertexte visité" xfId="188" builtinId="9" hidden="1"/>
    <cellStyle name="Lien hypertexte visité" xfId="189" builtinId="9" hidden="1"/>
    <cellStyle name="Lien hypertexte visité" xfId="190" builtinId="9" hidden="1"/>
    <cellStyle name="Lien hypertexte visité" xfId="191" builtinId="9" hidden="1"/>
    <cellStyle name="Lien hypertexte visité" xfId="192" builtinId="9" hidden="1"/>
    <cellStyle name="Lien hypertexte visité" xfId="193" builtinId="9" hidden="1"/>
    <cellStyle name="Lien hypertexte visité" xfId="194" builtinId="9" hidden="1"/>
    <cellStyle name="Lien hypertexte visité" xfId="195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Milliers" xfId="1" builtinId="3"/>
    <cellStyle name="Normal" xfId="0" builtinId="0"/>
    <cellStyle name="Pourcentage" xfId="147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W122"/>
  <sheetViews>
    <sheetView tabSelected="1" topLeftCell="A84" workbookViewId="0">
      <selection activeCell="G76" sqref="G76"/>
    </sheetView>
  </sheetViews>
  <sheetFormatPr baseColWidth="10" defaultColWidth="17.1640625" defaultRowHeight="12.75" customHeight="1" x14ac:dyDescent="0"/>
  <cols>
    <col min="1" max="1" width="11.83203125" customWidth="1"/>
    <col min="2" max="2" width="30.83203125" customWidth="1"/>
    <col min="3" max="6" width="6.1640625" customWidth="1"/>
    <col min="7" max="7" width="34" customWidth="1"/>
    <col min="8" max="8" width="19.6640625" customWidth="1"/>
    <col min="9" max="23" width="17.1640625" style="7"/>
  </cols>
  <sheetData>
    <row r="1" spans="1:23" ht="12.75" customHeight="1">
      <c r="A1" s="30" t="s">
        <v>0</v>
      </c>
      <c r="B1" s="30" t="s">
        <v>1</v>
      </c>
      <c r="C1" s="31" t="s">
        <v>116</v>
      </c>
      <c r="D1" s="30" t="s">
        <v>2</v>
      </c>
      <c r="E1" s="30" t="s">
        <v>3</v>
      </c>
      <c r="F1" s="31" t="s">
        <v>98</v>
      </c>
      <c r="G1" s="31" t="s">
        <v>141</v>
      </c>
      <c r="H1" s="31" t="s">
        <v>109</v>
      </c>
    </row>
    <row r="2" spans="1:23" s="16" customFormat="1" ht="12.75" customHeight="1">
      <c r="A2" s="30">
        <v>1927</v>
      </c>
      <c r="B2" s="7" t="s">
        <v>4</v>
      </c>
      <c r="C2" s="7">
        <v>1902</v>
      </c>
      <c r="D2" s="7">
        <v>1974</v>
      </c>
      <c r="E2" s="7">
        <f t="shared" ref="E2:E25" si="0">A2-C2</f>
        <v>25</v>
      </c>
      <c r="F2" s="7" t="s">
        <v>99</v>
      </c>
      <c r="G2" s="7" t="s">
        <v>102</v>
      </c>
      <c r="H2" s="7" t="s">
        <v>110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6" customFormat="1" ht="12.75" customHeight="1">
      <c r="A3" s="30">
        <v>1928</v>
      </c>
      <c r="B3" s="7" t="s">
        <v>5</v>
      </c>
      <c r="C3" s="7">
        <v>1875</v>
      </c>
      <c r="D3" s="7">
        <v>1940</v>
      </c>
      <c r="E3" s="7">
        <f t="shared" si="0"/>
        <v>53</v>
      </c>
      <c r="F3" s="7" t="s">
        <v>99</v>
      </c>
      <c r="G3" s="7" t="s">
        <v>102</v>
      </c>
      <c r="H3" s="7" t="s">
        <v>113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16" customFormat="1" ht="12.75" customHeight="1">
      <c r="A4" s="30">
        <v>1929</v>
      </c>
      <c r="B4" s="7" t="s">
        <v>6</v>
      </c>
      <c r="C4" s="7">
        <v>1874</v>
      </c>
      <c r="D4" s="7">
        <v>1962</v>
      </c>
      <c r="E4" s="7">
        <f t="shared" si="0"/>
        <v>55</v>
      </c>
      <c r="F4" s="7" t="s">
        <v>99</v>
      </c>
      <c r="G4" s="7" t="s">
        <v>102</v>
      </c>
      <c r="H4" s="7" t="s">
        <v>114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16" customFormat="1" ht="12.75" customHeight="1">
      <c r="A5" s="30">
        <v>1930</v>
      </c>
      <c r="B5" s="7" t="s">
        <v>7</v>
      </c>
      <c r="C5" s="7">
        <v>1869</v>
      </c>
      <c r="D5" s="7">
        <v>1948</v>
      </c>
      <c r="E5" s="7">
        <f t="shared" si="0"/>
        <v>61</v>
      </c>
      <c r="F5" s="7" t="s">
        <v>99</v>
      </c>
      <c r="G5" s="7" t="s">
        <v>103</v>
      </c>
      <c r="H5" s="7" t="s">
        <v>114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16" customFormat="1" ht="12.75" customHeight="1">
      <c r="A6" s="30">
        <v>1931</v>
      </c>
      <c r="B6" s="7" t="s">
        <v>8</v>
      </c>
      <c r="C6" s="7">
        <v>1883</v>
      </c>
      <c r="D6" s="7">
        <v>1945</v>
      </c>
      <c r="E6" s="7">
        <f t="shared" si="0"/>
        <v>48</v>
      </c>
      <c r="F6" s="7" t="s">
        <v>99</v>
      </c>
      <c r="G6" s="7" t="s">
        <v>9</v>
      </c>
      <c r="H6" s="7" t="s">
        <v>114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16" customFormat="1" ht="12.75" customHeight="1">
      <c r="A7" s="30">
        <v>1932</v>
      </c>
      <c r="B7" s="7" t="s">
        <v>10</v>
      </c>
      <c r="C7" s="7">
        <v>1882</v>
      </c>
      <c r="D7" s="7">
        <v>1945</v>
      </c>
      <c r="E7" s="7">
        <f t="shared" si="0"/>
        <v>50</v>
      </c>
      <c r="F7" s="7" t="s">
        <v>99</v>
      </c>
      <c r="G7" s="7" t="s">
        <v>102</v>
      </c>
      <c r="H7" s="7" t="s">
        <v>115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16" customFormat="1" ht="12.75" customHeight="1">
      <c r="A8" s="30">
        <v>1933</v>
      </c>
      <c r="B8" s="7" t="s">
        <v>11</v>
      </c>
      <c r="C8" s="7">
        <v>1882</v>
      </c>
      <c r="D8" s="7">
        <v>1942</v>
      </c>
      <c r="E8" s="7">
        <f t="shared" si="0"/>
        <v>51</v>
      </c>
      <c r="F8" s="7" t="s">
        <v>99</v>
      </c>
      <c r="G8" s="7" t="s">
        <v>102</v>
      </c>
      <c r="H8" s="7" t="s">
        <v>115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16" customFormat="1" ht="12.75" customHeight="1">
      <c r="A9" s="30">
        <v>1934</v>
      </c>
      <c r="B9" s="7" t="s">
        <v>10</v>
      </c>
      <c r="C9" s="7">
        <v>1882</v>
      </c>
      <c r="D9" s="7">
        <v>1945</v>
      </c>
      <c r="E9" s="7">
        <f t="shared" si="0"/>
        <v>52</v>
      </c>
      <c r="F9" s="7" t="s">
        <v>99</v>
      </c>
      <c r="G9" s="7" t="s">
        <v>102</v>
      </c>
      <c r="H9" s="7" t="s">
        <v>115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6" customFormat="1" ht="12.75" customHeight="1">
      <c r="A10" s="30">
        <v>1935</v>
      </c>
      <c r="B10" s="7" t="s">
        <v>12</v>
      </c>
      <c r="C10" s="7">
        <v>1892</v>
      </c>
      <c r="D10" s="7">
        <v>1975</v>
      </c>
      <c r="E10" s="7">
        <f t="shared" si="0"/>
        <v>43</v>
      </c>
      <c r="F10" s="7" t="s">
        <v>99</v>
      </c>
      <c r="G10" s="7" t="s">
        <v>90</v>
      </c>
      <c r="H10" s="7" t="s">
        <v>114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6" customFormat="1" ht="12.75" customHeight="1">
      <c r="A11" s="30">
        <v>1936</v>
      </c>
      <c r="B11" s="7" t="s">
        <v>13</v>
      </c>
      <c r="C11" s="7">
        <v>1896</v>
      </c>
      <c r="D11" s="7">
        <v>1986</v>
      </c>
      <c r="E11" s="7">
        <f t="shared" si="0"/>
        <v>40</v>
      </c>
      <c r="F11" s="7" t="s">
        <v>100</v>
      </c>
      <c r="G11" s="7" t="s">
        <v>102</v>
      </c>
      <c r="H11" s="7" t="s">
        <v>114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6" customFormat="1" ht="12.75" customHeight="1">
      <c r="A12" s="30">
        <v>1937</v>
      </c>
      <c r="B12" s="7" t="s">
        <v>108</v>
      </c>
      <c r="C12" s="7">
        <v>1898</v>
      </c>
      <c r="D12" s="7">
        <v>2003</v>
      </c>
      <c r="E12" s="7">
        <f t="shared" si="0"/>
        <v>39</v>
      </c>
      <c r="F12" s="7" t="s">
        <v>100</v>
      </c>
      <c r="G12" s="7" t="s">
        <v>91</v>
      </c>
      <c r="H12" s="7" t="s">
        <v>114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6" customFormat="1" ht="12.75" customHeight="1">
      <c r="A13" s="30">
        <v>1937</v>
      </c>
      <c r="B13" s="7" t="s">
        <v>14</v>
      </c>
      <c r="C13" s="7">
        <v>1887</v>
      </c>
      <c r="D13" s="7">
        <v>1975</v>
      </c>
      <c r="E13" s="7">
        <f t="shared" si="0"/>
        <v>50</v>
      </c>
      <c r="F13" s="7" t="s">
        <v>99</v>
      </c>
      <c r="G13" s="7" t="s">
        <v>91</v>
      </c>
      <c r="H13" s="7" t="s">
        <v>114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16" customFormat="1" ht="12.75" customHeight="1">
      <c r="A14" s="30">
        <v>1938</v>
      </c>
      <c r="B14" s="7" t="s">
        <v>15</v>
      </c>
      <c r="C14" s="7">
        <v>1889</v>
      </c>
      <c r="D14" s="7">
        <v>1945</v>
      </c>
      <c r="E14" s="7">
        <f t="shared" si="0"/>
        <v>49</v>
      </c>
      <c r="F14" s="7" t="s">
        <v>99</v>
      </c>
      <c r="G14" s="7" t="s">
        <v>92</v>
      </c>
      <c r="H14" s="7" t="s">
        <v>114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16" customFormat="1" ht="12.75" customHeight="1">
      <c r="A15" s="30">
        <v>1939</v>
      </c>
      <c r="B15" s="7" t="s">
        <v>16</v>
      </c>
      <c r="C15" s="7">
        <v>1878</v>
      </c>
      <c r="D15" s="7">
        <v>1953</v>
      </c>
      <c r="E15" s="7">
        <f t="shared" si="0"/>
        <v>61</v>
      </c>
      <c r="F15" s="7" t="s">
        <v>99</v>
      </c>
      <c r="G15" s="7" t="s">
        <v>97</v>
      </c>
      <c r="H15" s="7" t="s">
        <v>114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16" customFormat="1" ht="12.75" customHeight="1">
      <c r="A16" s="30">
        <v>1940</v>
      </c>
      <c r="B16" s="7" t="s">
        <v>17</v>
      </c>
      <c r="C16" s="7">
        <v>1874</v>
      </c>
      <c r="D16" s="7">
        <v>1965</v>
      </c>
      <c r="E16" s="7">
        <f t="shared" si="0"/>
        <v>66</v>
      </c>
      <c r="F16" s="7" t="s">
        <v>99</v>
      </c>
      <c r="G16" s="7" t="s">
        <v>107</v>
      </c>
      <c r="H16" s="7" t="s">
        <v>114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16" customFormat="1" ht="12.75" customHeight="1">
      <c r="A17" s="30">
        <v>1941</v>
      </c>
      <c r="B17" s="7" t="s">
        <v>10</v>
      </c>
      <c r="C17" s="7">
        <v>1882</v>
      </c>
      <c r="D17" s="7">
        <v>1945</v>
      </c>
      <c r="E17" s="7">
        <f t="shared" si="0"/>
        <v>59</v>
      </c>
      <c r="F17" s="7" t="s">
        <v>99</v>
      </c>
      <c r="G17" s="7" t="s">
        <v>102</v>
      </c>
      <c r="H17" s="7" t="s">
        <v>115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16" customFormat="1" ht="12.75" customHeight="1">
      <c r="A18" s="30">
        <v>1942</v>
      </c>
      <c r="B18" s="7" t="s">
        <v>16</v>
      </c>
      <c r="C18" s="7">
        <v>1878</v>
      </c>
      <c r="D18" s="7">
        <v>1953</v>
      </c>
      <c r="E18" s="7">
        <f t="shared" si="0"/>
        <v>64</v>
      </c>
      <c r="F18" s="7" t="s">
        <v>99</v>
      </c>
      <c r="G18" s="7" t="s">
        <v>97</v>
      </c>
      <c r="H18" s="7" t="s">
        <v>114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16" customFormat="1" ht="12.75" customHeight="1">
      <c r="A19" s="30">
        <v>1943</v>
      </c>
      <c r="B19" s="7" t="s">
        <v>18</v>
      </c>
      <c r="C19" s="7">
        <v>1880</v>
      </c>
      <c r="D19" s="7">
        <v>1959</v>
      </c>
      <c r="E19" s="7">
        <f t="shared" si="0"/>
        <v>63</v>
      </c>
      <c r="F19" s="7" t="s">
        <v>99</v>
      </c>
      <c r="G19" s="7" t="s">
        <v>102</v>
      </c>
      <c r="H19" s="7" t="s">
        <v>115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6" customFormat="1" ht="12.75" customHeight="1">
      <c r="A20" s="30">
        <v>1944</v>
      </c>
      <c r="B20" s="7" t="s">
        <v>19</v>
      </c>
      <c r="C20" s="7">
        <v>1890</v>
      </c>
      <c r="D20" s="7">
        <v>1969</v>
      </c>
      <c r="E20" s="7">
        <f t="shared" si="0"/>
        <v>54</v>
      </c>
      <c r="F20" s="7" t="s">
        <v>99</v>
      </c>
      <c r="G20" s="7" t="s">
        <v>102</v>
      </c>
      <c r="H20" s="7" t="s">
        <v>115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16" customFormat="1" ht="12.75" customHeight="1">
      <c r="A21" s="30">
        <v>1945</v>
      </c>
      <c r="B21" s="7" t="s">
        <v>20</v>
      </c>
      <c r="C21" s="7">
        <v>1884</v>
      </c>
      <c r="D21" s="7">
        <v>1972</v>
      </c>
      <c r="E21" s="7">
        <f t="shared" si="0"/>
        <v>61</v>
      </c>
      <c r="F21" s="7" t="s">
        <v>99</v>
      </c>
      <c r="G21" s="7" t="s">
        <v>102</v>
      </c>
      <c r="H21" s="7" t="s">
        <v>115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16" customFormat="1" ht="12.75" customHeight="1">
      <c r="A22" s="30">
        <v>1946</v>
      </c>
      <c r="B22" s="7" t="s">
        <v>21</v>
      </c>
      <c r="C22" s="7">
        <v>1879</v>
      </c>
      <c r="D22" s="7">
        <v>1972</v>
      </c>
      <c r="E22" s="7">
        <f t="shared" si="0"/>
        <v>67</v>
      </c>
      <c r="F22" s="7" t="s">
        <v>99</v>
      </c>
      <c r="G22" s="7" t="s">
        <v>102</v>
      </c>
      <c r="H22" s="7" t="s">
        <v>115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16" customFormat="1" ht="12.75" customHeight="1">
      <c r="A23" s="30">
        <v>1947</v>
      </c>
      <c r="B23" s="7" t="s">
        <v>18</v>
      </c>
      <c r="C23" s="7">
        <v>1880</v>
      </c>
      <c r="D23" s="7">
        <v>1959</v>
      </c>
      <c r="E23" s="7">
        <f t="shared" si="0"/>
        <v>67</v>
      </c>
      <c r="F23" s="7" t="s">
        <v>99</v>
      </c>
      <c r="G23" s="7" t="s">
        <v>102</v>
      </c>
      <c r="H23" s="7" t="s">
        <v>115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16" customFormat="1" ht="12.75" customHeight="1">
      <c r="A24" s="30">
        <v>1948</v>
      </c>
      <c r="B24" s="7" t="s">
        <v>20</v>
      </c>
      <c r="C24" s="7">
        <v>1884</v>
      </c>
      <c r="D24" s="7">
        <v>1972</v>
      </c>
      <c r="E24" s="7">
        <f t="shared" si="0"/>
        <v>64</v>
      </c>
      <c r="F24" s="7" t="s">
        <v>99</v>
      </c>
      <c r="G24" s="7" t="s">
        <v>102</v>
      </c>
      <c r="H24" s="7" t="s">
        <v>115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16" customFormat="1" ht="12.75" customHeight="1">
      <c r="A25" s="30">
        <v>1949</v>
      </c>
      <c r="B25" s="7" t="s">
        <v>17</v>
      </c>
      <c r="C25" s="7">
        <v>1874</v>
      </c>
      <c r="D25" s="7">
        <v>1965</v>
      </c>
      <c r="E25" s="7">
        <f t="shared" si="0"/>
        <v>75</v>
      </c>
      <c r="F25" s="7" t="s">
        <v>99</v>
      </c>
      <c r="G25" s="7" t="s">
        <v>107</v>
      </c>
      <c r="H25" s="7" t="s">
        <v>114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16" customFormat="1" ht="12.75" customHeight="1">
      <c r="A26" s="30">
        <v>1950</v>
      </c>
      <c r="B26" s="7" t="s">
        <v>22</v>
      </c>
      <c r="C26" s="7"/>
      <c r="D26" s="7"/>
      <c r="E26" s="32" t="s">
        <v>26</v>
      </c>
      <c r="F26" s="7" t="s">
        <v>101</v>
      </c>
      <c r="G26" s="7" t="s">
        <v>102</v>
      </c>
      <c r="H26" s="7" t="s">
        <v>111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16" customFormat="1" ht="12.75" customHeight="1">
      <c r="A27" s="30">
        <v>1951</v>
      </c>
      <c r="B27" s="7" t="s">
        <v>23</v>
      </c>
      <c r="C27" s="7">
        <v>1882</v>
      </c>
      <c r="D27" s="7">
        <v>1967</v>
      </c>
      <c r="E27" s="7">
        <f>A27-C27</f>
        <v>69</v>
      </c>
      <c r="F27" s="7" t="s">
        <v>99</v>
      </c>
      <c r="G27" s="7" t="s">
        <v>24</v>
      </c>
      <c r="H27" s="7" t="s">
        <v>114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16" customFormat="1" ht="12.75" customHeight="1">
      <c r="A28" s="30">
        <v>1952</v>
      </c>
      <c r="B28" s="7" t="s">
        <v>25</v>
      </c>
      <c r="C28" s="7">
        <v>1926</v>
      </c>
      <c r="D28" s="32" t="s">
        <v>26</v>
      </c>
      <c r="E28" s="7">
        <f>A28-C28</f>
        <v>26</v>
      </c>
      <c r="F28" s="7" t="s">
        <v>100</v>
      </c>
      <c r="G28" s="7" t="s">
        <v>107</v>
      </c>
      <c r="H28" s="7" t="s">
        <v>114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16" customFormat="1" ht="12.75" customHeight="1">
      <c r="A29" s="30">
        <v>1953</v>
      </c>
      <c r="B29" s="7" t="s">
        <v>27</v>
      </c>
      <c r="C29" s="7">
        <v>1876</v>
      </c>
      <c r="D29" s="7">
        <v>1967</v>
      </c>
      <c r="E29" s="7">
        <f>A29-C29</f>
        <v>77</v>
      </c>
      <c r="F29" s="7" t="s">
        <v>99</v>
      </c>
      <c r="G29" s="7" t="s">
        <v>92</v>
      </c>
      <c r="H29" s="7" t="s">
        <v>114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16" customFormat="1" ht="12.75" customHeight="1">
      <c r="A30" s="30">
        <v>1954</v>
      </c>
      <c r="B30" s="7" t="s">
        <v>28</v>
      </c>
      <c r="C30" s="7">
        <v>1888</v>
      </c>
      <c r="D30" s="7">
        <v>1959</v>
      </c>
      <c r="E30" s="7">
        <f>A30-C30</f>
        <v>66</v>
      </c>
      <c r="F30" s="7" t="s">
        <v>99</v>
      </c>
      <c r="G30" s="7" t="s">
        <v>102</v>
      </c>
      <c r="H30" s="7" t="s">
        <v>115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16" customFormat="1" ht="12.75" customHeight="1">
      <c r="A31" s="30">
        <v>1955</v>
      </c>
      <c r="B31" s="7" t="s">
        <v>29</v>
      </c>
      <c r="C31" s="7">
        <v>1893</v>
      </c>
      <c r="D31" s="7">
        <v>1962</v>
      </c>
      <c r="E31" s="7">
        <f>A31-C31</f>
        <v>62</v>
      </c>
      <c r="F31" s="7" t="s">
        <v>99</v>
      </c>
      <c r="G31" s="7" t="s">
        <v>102</v>
      </c>
      <c r="H31" s="7" t="s">
        <v>113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16" customFormat="1" ht="12.75" customHeight="1">
      <c r="A32" s="30">
        <v>1956</v>
      </c>
      <c r="B32" s="7" t="s">
        <v>30</v>
      </c>
      <c r="C32" s="7"/>
      <c r="D32" s="7"/>
      <c r="E32" s="32" t="s">
        <v>26</v>
      </c>
      <c r="F32" s="7" t="s">
        <v>101</v>
      </c>
      <c r="G32" s="7" t="s">
        <v>93</v>
      </c>
      <c r="H32" s="7" t="s">
        <v>114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16" customFormat="1" ht="12.75" customHeight="1">
      <c r="A33" s="30">
        <v>1957</v>
      </c>
      <c r="B33" s="7" t="s">
        <v>31</v>
      </c>
      <c r="C33" s="7">
        <v>1894</v>
      </c>
      <c r="D33" s="7">
        <v>1971</v>
      </c>
      <c r="E33" s="7">
        <f>A33-C33</f>
        <v>63</v>
      </c>
      <c r="F33" s="7" t="s">
        <v>99</v>
      </c>
      <c r="G33" s="7" t="s">
        <v>97</v>
      </c>
      <c r="H33" s="7" t="s">
        <v>114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16" customFormat="1" ht="12.75" customHeight="1">
      <c r="A34" s="30">
        <v>1958</v>
      </c>
      <c r="B34" s="7" t="s">
        <v>32</v>
      </c>
      <c r="C34" s="7">
        <v>1890</v>
      </c>
      <c r="D34" s="7">
        <v>1970</v>
      </c>
      <c r="E34" s="7">
        <f>A34-C34</f>
        <v>68</v>
      </c>
      <c r="F34" s="7" t="s">
        <v>99</v>
      </c>
      <c r="G34" s="7" t="s">
        <v>9</v>
      </c>
      <c r="H34" s="7" t="s">
        <v>114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16" customFormat="1" ht="12.75" customHeight="1">
      <c r="A35" s="30">
        <v>1959</v>
      </c>
      <c r="B35" s="7" t="s">
        <v>19</v>
      </c>
      <c r="C35" s="7">
        <v>1890</v>
      </c>
      <c r="D35" s="7">
        <v>1969</v>
      </c>
      <c r="E35" s="7">
        <f>A35-C35</f>
        <v>69</v>
      </c>
      <c r="F35" s="7" t="s">
        <v>99</v>
      </c>
      <c r="G35" s="7" t="s">
        <v>102</v>
      </c>
      <c r="H35" s="7" t="s">
        <v>115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16" customFormat="1" ht="12.75" customHeight="1">
      <c r="A36" s="30">
        <v>1960</v>
      </c>
      <c r="B36" s="7" t="s">
        <v>33</v>
      </c>
      <c r="C36" s="7"/>
      <c r="D36" s="7"/>
      <c r="E36" s="32" t="s">
        <v>26</v>
      </c>
      <c r="F36" s="7" t="s">
        <v>101</v>
      </c>
      <c r="G36" s="7" t="s">
        <v>102</v>
      </c>
      <c r="H36" s="7" t="s">
        <v>110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16" customFormat="1" ht="12.75" customHeight="1">
      <c r="A37" s="30">
        <v>1961</v>
      </c>
      <c r="B37" s="7" t="s">
        <v>34</v>
      </c>
      <c r="C37" s="7">
        <v>1917</v>
      </c>
      <c r="D37" s="7">
        <v>1963</v>
      </c>
      <c r="E37" s="7">
        <f>A37-C37</f>
        <v>44</v>
      </c>
      <c r="F37" s="7" t="s">
        <v>99</v>
      </c>
      <c r="G37" s="7" t="s">
        <v>102</v>
      </c>
      <c r="H37" s="7" t="s">
        <v>115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16" customFormat="1" ht="12.75" customHeight="1">
      <c r="A38" s="30">
        <v>1962</v>
      </c>
      <c r="B38" s="7" t="s">
        <v>35</v>
      </c>
      <c r="C38" s="7">
        <v>1881</v>
      </c>
      <c r="D38" s="7">
        <v>1963</v>
      </c>
      <c r="E38" s="7">
        <f>A38-C38</f>
        <v>81</v>
      </c>
      <c r="F38" s="7" t="s">
        <v>99</v>
      </c>
      <c r="G38" s="7" t="s">
        <v>36</v>
      </c>
      <c r="H38" s="7" t="s">
        <v>112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16" customFormat="1" ht="12.75" customHeight="1">
      <c r="A39" s="30">
        <v>1963</v>
      </c>
      <c r="B39" s="7" t="s">
        <v>37</v>
      </c>
      <c r="C39" s="7">
        <v>1929</v>
      </c>
      <c r="D39" s="7">
        <v>1968</v>
      </c>
      <c r="E39" s="7">
        <f>A39-C39</f>
        <v>34</v>
      </c>
      <c r="F39" s="7" t="s">
        <v>99</v>
      </c>
      <c r="G39" s="7" t="s">
        <v>102</v>
      </c>
      <c r="H39" s="7" t="s">
        <v>115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16" customFormat="1" ht="12.75" customHeight="1">
      <c r="A40" s="30">
        <v>1964</v>
      </c>
      <c r="B40" s="7" t="s">
        <v>38</v>
      </c>
      <c r="C40" s="7">
        <v>1908</v>
      </c>
      <c r="D40" s="7">
        <v>1973</v>
      </c>
      <c r="E40" s="7">
        <f>A40-C40</f>
        <v>56</v>
      </c>
      <c r="F40" s="7" t="s">
        <v>99</v>
      </c>
      <c r="G40" s="7" t="s">
        <v>102</v>
      </c>
      <c r="H40" s="7" t="s">
        <v>115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16" customFormat="1" ht="12.75" customHeight="1">
      <c r="A41" s="30">
        <v>1965</v>
      </c>
      <c r="B41" s="7" t="s">
        <v>39</v>
      </c>
      <c r="C41" s="7">
        <v>1914</v>
      </c>
      <c r="D41" s="7">
        <v>2005</v>
      </c>
      <c r="E41" s="7">
        <f>A41-C41</f>
        <v>51</v>
      </c>
      <c r="F41" s="7" t="s">
        <v>99</v>
      </c>
      <c r="G41" s="7" t="s">
        <v>102</v>
      </c>
      <c r="H41" s="7" t="s">
        <v>115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15" customFormat="1" ht="12.75" customHeight="1">
      <c r="A42" s="30">
        <v>1966</v>
      </c>
      <c r="B42" s="7" t="s">
        <v>40</v>
      </c>
      <c r="C42" s="7"/>
      <c r="D42" s="7"/>
      <c r="E42" s="32" t="s">
        <v>26</v>
      </c>
      <c r="F42" s="7" t="s">
        <v>101</v>
      </c>
      <c r="G42" s="7"/>
      <c r="H42" s="7" t="s">
        <v>111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16" customFormat="1" ht="12.75" customHeight="1">
      <c r="A43" s="30">
        <v>1967</v>
      </c>
      <c r="B43" s="7" t="s">
        <v>38</v>
      </c>
      <c r="C43" s="7">
        <v>1908</v>
      </c>
      <c r="D43" s="7">
        <v>1973</v>
      </c>
      <c r="E43" s="7">
        <f>A43-C43</f>
        <v>59</v>
      </c>
      <c r="F43" s="7" t="s">
        <v>99</v>
      </c>
      <c r="G43" s="7" t="s">
        <v>102</v>
      </c>
      <c r="H43" s="7" t="s">
        <v>115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16" customFormat="1" ht="12.75" customHeight="1">
      <c r="A44" s="30">
        <v>1968</v>
      </c>
      <c r="B44" s="7" t="s">
        <v>41</v>
      </c>
      <c r="C44" s="7"/>
      <c r="D44" s="7"/>
      <c r="E44" s="32" t="s">
        <v>26</v>
      </c>
      <c r="F44" s="7" t="s">
        <v>101</v>
      </c>
      <c r="G44" s="7" t="s">
        <v>102</v>
      </c>
      <c r="H44" s="7" t="s">
        <v>110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16" customFormat="1" ht="12.75" customHeight="1">
      <c r="A45" s="30">
        <v>1969</v>
      </c>
      <c r="B45" s="7" t="s">
        <v>42</v>
      </c>
      <c r="C45" s="7"/>
      <c r="D45" s="7"/>
      <c r="E45" s="32" t="s">
        <v>26</v>
      </c>
      <c r="F45" s="7" t="s">
        <v>101</v>
      </c>
      <c r="G45" s="7" t="s">
        <v>102</v>
      </c>
      <c r="H45" s="7" t="s">
        <v>111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16" customFormat="1" ht="12.75" customHeight="1">
      <c r="A46" s="30">
        <v>1970</v>
      </c>
      <c r="B46" s="7" t="s">
        <v>43</v>
      </c>
      <c r="C46" s="7">
        <v>1913</v>
      </c>
      <c r="D46" s="7">
        <v>1992</v>
      </c>
      <c r="E46" s="7">
        <f t="shared" ref="E46:E51" si="1">A46-C46</f>
        <v>57</v>
      </c>
      <c r="F46" s="7" t="s">
        <v>99</v>
      </c>
      <c r="G46" s="7" t="s">
        <v>92</v>
      </c>
      <c r="H46" s="7" t="s">
        <v>114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16" customFormat="1" ht="12.75" customHeight="1">
      <c r="A47" s="30">
        <v>1971</v>
      </c>
      <c r="B47" s="7" t="s">
        <v>44</v>
      </c>
      <c r="C47" s="7">
        <v>1913</v>
      </c>
      <c r="D47" s="7">
        <v>1994</v>
      </c>
      <c r="E47" s="7">
        <f t="shared" si="1"/>
        <v>58</v>
      </c>
      <c r="F47" s="7" t="s">
        <v>99</v>
      </c>
      <c r="G47" s="7" t="s">
        <v>102</v>
      </c>
      <c r="H47" s="7" t="s">
        <v>115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6" customFormat="1" ht="12.75" customHeight="1">
      <c r="A48" s="33">
        <v>1972</v>
      </c>
      <c r="B48" s="7" t="s">
        <v>46</v>
      </c>
      <c r="C48" s="7">
        <v>1923</v>
      </c>
      <c r="D48" s="32" t="s">
        <v>26</v>
      </c>
      <c r="E48" s="7">
        <f t="shared" si="1"/>
        <v>49</v>
      </c>
      <c r="F48" s="7" t="s">
        <v>99</v>
      </c>
      <c r="G48" s="7" t="s">
        <v>102</v>
      </c>
      <c r="H48" s="7" t="s">
        <v>115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6" customFormat="1" ht="12.75" customHeight="1">
      <c r="A49" s="33">
        <v>1972</v>
      </c>
      <c r="B49" s="7" t="s">
        <v>45</v>
      </c>
      <c r="C49" s="7">
        <v>1913</v>
      </c>
      <c r="D49" s="7">
        <v>1994</v>
      </c>
      <c r="E49" s="7">
        <f t="shared" si="1"/>
        <v>59</v>
      </c>
      <c r="F49" s="7" t="s">
        <v>99</v>
      </c>
      <c r="G49" s="7" t="s">
        <v>102</v>
      </c>
      <c r="H49" s="7" t="s">
        <v>115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16" customFormat="1" ht="12.75" customHeight="1">
      <c r="A50" s="30">
        <v>1973</v>
      </c>
      <c r="B50" s="7" t="s">
        <v>47</v>
      </c>
      <c r="C50" s="7">
        <v>1904</v>
      </c>
      <c r="D50" s="7">
        <v>1992</v>
      </c>
      <c r="E50" s="7">
        <f t="shared" si="1"/>
        <v>69</v>
      </c>
      <c r="F50" s="7" t="s">
        <v>99</v>
      </c>
      <c r="G50" s="7" t="s">
        <v>102</v>
      </c>
      <c r="H50" s="7" t="s">
        <v>115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16" customFormat="1" ht="12.75" customHeight="1">
      <c r="A51" s="30">
        <v>1974</v>
      </c>
      <c r="B51" s="7" t="s">
        <v>48</v>
      </c>
      <c r="C51" s="7">
        <v>1906</v>
      </c>
      <c r="D51" s="7">
        <v>1975</v>
      </c>
      <c r="E51" s="7">
        <f t="shared" si="1"/>
        <v>68</v>
      </c>
      <c r="F51" s="7" t="s">
        <v>99</v>
      </c>
      <c r="G51" s="7" t="s">
        <v>94</v>
      </c>
      <c r="H51" s="7" t="s">
        <v>114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16" customFormat="1" ht="12.75" customHeight="1">
      <c r="A52" s="30">
        <v>1975</v>
      </c>
      <c r="B52" s="7" t="s">
        <v>49</v>
      </c>
      <c r="C52" s="7"/>
      <c r="D52" s="7"/>
      <c r="E52" s="32" t="s">
        <v>26</v>
      </c>
      <c r="F52" s="7" t="s">
        <v>100</v>
      </c>
      <c r="G52" s="7" t="s">
        <v>102</v>
      </c>
      <c r="H52" s="7" t="s">
        <v>111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16" customFormat="1" ht="12.75" customHeight="1">
      <c r="A53" s="30">
        <v>1976</v>
      </c>
      <c r="B53" s="7" t="s">
        <v>50</v>
      </c>
      <c r="C53" s="7">
        <v>1924</v>
      </c>
      <c r="D53" s="7"/>
      <c r="E53" s="7">
        <f t="shared" ref="E53:E58" si="2">A53-C53</f>
        <v>52</v>
      </c>
      <c r="F53" s="7" t="s">
        <v>99</v>
      </c>
      <c r="G53" s="7" t="s">
        <v>102</v>
      </c>
      <c r="H53" s="7" t="s">
        <v>115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16" customFormat="1" ht="12.75" customHeight="1">
      <c r="A54" s="30">
        <v>1977</v>
      </c>
      <c r="B54" s="7" t="s">
        <v>51</v>
      </c>
      <c r="C54" s="7">
        <v>1918</v>
      </c>
      <c r="D54" s="7">
        <v>1981</v>
      </c>
      <c r="E54" s="7">
        <f t="shared" si="2"/>
        <v>59</v>
      </c>
      <c r="F54" s="7" t="s">
        <v>99</v>
      </c>
      <c r="G54" s="7" t="s">
        <v>95</v>
      </c>
      <c r="H54" s="7" t="s">
        <v>114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16" customFormat="1" ht="12.75" customHeight="1">
      <c r="A55" s="30">
        <v>1978</v>
      </c>
      <c r="B55" s="7" t="s">
        <v>52</v>
      </c>
      <c r="C55" s="7">
        <v>1904</v>
      </c>
      <c r="D55" s="7">
        <v>1997</v>
      </c>
      <c r="E55" s="7">
        <f t="shared" si="2"/>
        <v>74</v>
      </c>
      <c r="F55" s="7" t="s">
        <v>99</v>
      </c>
      <c r="G55" s="7" t="s">
        <v>91</v>
      </c>
      <c r="H55" s="7" t="s">
        <v>114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16" customFormat="1" ht="12.75" customHeight="1">
      <c r="A56" s="30">
        <v>1979</v>
      </c>
      <c r="B56" s="7" t="s">
        <v>53</v>
      </c>
      <c r="C56" s="7">
        <v>1902</v>
      </c>
      <c r="D56" s="7">
        <v>1989</v>
      </c>
      <c r="E56" s="7">
        <f t="shared" si="2"/>
        <v>77</v>
      </c>
      <c r="F56" s="7" t="s">
        <v>99</v>
      </c>
      <c r="G56" s="7" t="s">
        <v>24</v>
      </c>
      <c r="H56" s="7" t="s">
        <v>114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16" customFormat="1" ht="12.75" customHeight="1">
      <c r="A57" s="30">
        <v>1980</v>
      </c>
      <c r="B57" s="7" t="s">
        <v>54</v>
      </c>
      <c r="C57" s="7">
        <v>1911</v>
      </c>
      <c r="D57" s="7">
        <v>2004</v>
      </c>
      <c r="E57" s="7">
        <f t="shared" si="2"/>
        <v>69</v>
      </c>
      <c r="F57" s="7" t="s">
        <v>99</v>
      </c>
      <c r="G57" s="7" t="s">
        <v>102</v>
      </c>
      <c r="H57" s="7" t="s">
        <v>115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16" customFormat="1" ht="12.75" customHeight="1">
      <c r="A58" s="30">
        <v>1981</v>
      </c>
      <c r="B58" s="7" t="s">
        <v>55</v>
      </c>
      <c r="C58" s="7">
        <v>1943</v>
      </c>
      <c r="D58" s="32" t="s">
        <v>26</v>
      </c>
      <c r="E58" s="7">
        <f t="shared" si="2"/>
        <v>38</v>
      </c>
      <c r="F58" s="7" t="s">
        <v>99</v>
      </c>
      <c r="G58" s="7" t="s">
        <v>96</v>
      </c>
      <c r="H58" s="7" t="s">
        <v>114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15" customFormat="1" ht="12.75" customHeight="1">
      <c r="A59" s="30">
        <v>1982</v>
      </c>
      <c r="B59" s="7" t="s">
        <v>56</v>
      </c>
      <c r="C59" s="7"/>
      <c r="D59" s="7"/>
      <c r="E59" s="32" t="s">
        <v>26</v>
      </c>
      <c r="F59" s="7" t="s">
        <v>101</v>
      </c>
      <c r="G59" s="7"/>
      <c r="H59" s="7" t="s">
        <v>111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6" customFormat="1" ht="12.75" customHeight="1">
      <c r="A60" s="33">
        <v>1983</v>
      </c>
      <c r="B60" s="7" t="s">
        <v>57</v>
      </c>
      <c r="C60" s="7">
        <v>1914</v>
      </c>
      <c r="D60" s="7">
        <v>1984</v>
      </c>
      <c r="E60" s="7">
        <f t="shared" ref="E60:E65" si="3">A60-C60</f>
        <v>69</v>
      </c>
      <c r="F60" s="7" t="s">
        <v>99</v>
      </c>
      <c r="G60" s="7" t="s">
        <v>97</v>
      </c>
      <c r="H60" s="7" t="s">
        <v>114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s="6" customFormat="1" ht="12.75" customHeight="1">
      <c r="A61" s="33">
        <v>1983</v>
      </c>
      <c r="B61" s="7" t="s">
        <v>54</v>
      </c>
      <c r="C61" s="7">
        <v>1911</v>
      </c>
      <c r="D61" s="7">
        <v>2004</v>
      </c>
      <c r="E61" s="7">
        <f t="shared" si="3"/>
        <v>72</v>
      </c>
      <c r="F61" s="7" t="s">
        <v>99</v>
      </c>
      <c r="G61" s="7" t="s">
        <v>102</v>
      </c>
      <c r="H61" s="7" t="s">
        <v>115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16" customFormat="1" ht="12.75" customHeight="1">
      <c r="A62" s="30">
        <v>1984</v>
      </c>
      <c r="B62" s="7" t="s">
        <v>58</v>
      </c>
      <c r="C62" s="7">
        <v>1937</v>
      </c>
      <c r="D62" s="7"/>
      <c r="E62" s="7">
        <f t="shared" si="3"/>
        <v>47</v>
      </c>
      <c r="F62" s="7" t="s">
        <v>99</v>
      </c>
      <c r="G62" s="7" t="s">
        <v>102</v>
      </c>
      <c r="H62" s="7" t="s">
        <v>114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16" customFormat="1" ht="12.75" customHeight="1">
      <c r="A63" s="30">
        <v>1985</v>
      </c>
      <c r="B63" s="7" t="s">
        <v>52</v>
      </c>
      <c r="C63" s="7">
        <v>1904</v>
      </c>
      <c r="D63" s="7">
        <v>1997</v>
      </c>
      <c r="E63" s="7">
        <f t="shared" si="3"/>
        <v>81</v>
      </c>
      <c r="F63" s="7" t="s">
        <v>99</v>
      </c>
      <c r="G63" s="7" t="s">
        <v>91</v>
      </c>
      <c r="H63" s="7" t="s">
        <v>114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16" customFormat="1" ht="12.75" customHeight="1">
      <c r="A64" s="30">
        <v>1986</v>
      </c>
      <c r="B64" s="7" t="s">
        <v>59</v>
      </c>
      <c r="C64" s="7">
        <v>1933</v>
      </c>
      <c r="D64" s="7">
        <v>2009</v>
      </c>
      <c r="E64" s="7">
        <f t="shared" si="3"/>
        <v>53</v>
      </c>
      <c r="F64" s="7" t="s">
        <v>100</v>
      </c>
      <c r="G64" s="7" t="s">
        <v>60</v>
      </c>
      <c r="H64" s="7" t="s">
        <v>114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16" customFormat="1" ht="12.75" customHeight="1">
      <c r="A65" s="30">
        <v>1987</v>
      </c>
      <c r="B65" s="7" t="s">
        <v>61</v>
      </c>
      <c r="C65" s="7">
        <v>1931</v>
      </c>
      <c r="D65" s="32" t="s">
        <v>26</v>
      </c>
      <c r="E65" s="7">
        <f t="shared" si="3"/>
        <v>56</v>
      </c>
      <c r="F65" s="7" t="s">
        <v>99</v>
      </c>
      <c r="G65" s="7" t="s">
        <v>97</v>
      </c>
      <c r="H65" s="7" t="s">
        <v>114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15" customFormat="1" ht="12.75" customHeight="1">
      <c r="A66" s="30">
        <v>1988</v>
      </c>
      <c r="B66" s="7" t="s">
        <v>62</v>
      </c>
      <c r="C66" s="7"/>
      <c r="D66" s="7"/>
      <c r="E66" s="32" t="s">
        <v>26</v>
      </c>
      <c r="F66" s="7" t="s">
        <v>101</v>
      </c>
      <c r="G66" s="7"/>
      <c r="H66" s="7" t="s">
        <v>111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16" customFormat="1" ht="12.75" customHeight="1">
      <c r="A67" s="30">
        <v>1989</v>
      </c>
      <c r="B67" s="7" t="s">
        <v>61</v>
      </c>
      <c r="C67" s="7">
        <v>1931</v>
      </c>
      <c r="D67" s="32" t="s">
        <v>26</v>
      </c>
      <c r="E67" s="7">
        <f t="shared" ref="E67:E83" si="4">A67-C67</f>
        <v>58</v>
      </c>
      <c r="F67" s="7" t="s">
        <v>99</v>
      </c>
      <c r="G67" s="7" t="s">
        <v>97</v>
      </c>
      <c r="H67" s="7" t="s">
        <v>114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16" customFormat="1" ht="12.75" customHeight="1">
      <c r="A68" s="30">
        <v>1990</v>
      </c>
      <c r="B68" s="7" t="s">
        <v>63</v>
      </c>
      <c r="C68" s="7">
        <v>1924</v>
      </c>
      <c r="D68" s="32" t="s">
        <v>26</v>
      </c>
      <c r="E68" s="7">
        <f t="shared" si="4"/>
        <v>66</v>
      </c>
      <c r="F68" s="7" t="s">
        <v>99</v>
      </c>
      <c r="G68" s="7" t="s">
        <v>102</v>
      </c>
      <c r="H68" s="7" t="s">
        <v>115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16" customFormat="1" ht="12.75" customHeight="1">
      <c r="A69" s="30">
        <v>1991</v>
      </c>
      <c r="B69" s="7" t="s">
        <v>64</v>
      </c>
      <c r="C69" s="7">
        <v>1938</v>
      </c>
      <c r="D69" s="32" t="s">
        <v>26</v>
      </c>
      <c r="E69" s="7">
        <f t="shared" si="4"/>
        <v>53</v>
      </c>
      <c r="F69" s="7" t="s">
        <v>99</v>
      </c>
      <c r="G69" s="7" t="s">
        <v>102</v>
      </c>
      <c r="H69" s="7" t="s">
        <v>110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16" customFormat="1" ht="12.75" customHeight="1">
      <c r="A70" s="30">
        <v>1992</v>
      </c>
      <c r="B70" s="7" t="s">
        <v>65</v>
      </c>
      <c r="C70" s="7">
        <v>1946</v>
      </c>
      <c r="D70" s="32" t="s">
        <v>26</v>
      </c>
      <c r="E70" s="7">
        <f t="shared" si="4"/>
        <v>46</v>
      </c>
      <c r="F70" s="7" t="s">
        <v>99</v>
      </c>
      <c r="G70" s="7" t="s">
        <v>102</v>
      </c>
      <c r="H70" s="7" t="s">
        <v>115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6" customFormat="1" ht="12.75" customHeight="1">
      <c r="A71" s="31">
        <v>1993</v>
      </c>
      <c r="B71" s="7" t="s">
        <v>70</v>
      </c>
      <c r="C71" s="7">
        <v>1922</v>
      </c>
      <c r="D71" s="7">
        <v>1995</v>
      </c>
      <c r="E71" s="7">
        <f t="shared" si="4"/>
        <v>71</v>
      </c>
      <c r="F71" s="7" t="s">
        <v>99</v>
      </c>
      <c r="G71" s="7" t="s">
        <v>106</v>
      </c>
      <c r="H71" s="7" t="s">
        <v>114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6" customFormat="1" ht="12.75" customHeight="1">
      <c r="A72" s="31">
        <v>1993</v>
      </c>
      <c r="B72" s="7" t="s">
        <v>68</v>
      </c>
      <c r="C72" s="7">
        <v>1929</v>
      </c>
      <c r="D72" s="7">
        <v>2004</v>
      </c>
      <c r="E72" s="7">
        <f t="shared" si="4"/>
        <v>64</v>
      </c>
      <c r="F72" s="7" t="s">
        <v>99</v>
      </c>
      <c r="G72" s="7" t="s">
        <v>69</v>
      </c>
      <c r="H72" s="7" t="s">
        <v>114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6" customFormat="1" ht="12.75" customHeight="1">
      <c r="A73" s="31">
        <v>1993</v>
      </c>
      <c r="B73" s="7" t="s">
        <v>67</v>
      </c>
      <c r="C73" s="7">
        <v>1936</v>
      </c>
      <c r="D73" s="7"/>
      <c r="E73" s="7">
        <f t="shared" si="4"/>
        <v>57</v>
      </c>
      <c r="F73" s="7" t="s">
        <v>99</v>
      </c>
      <c r="G73" s="7" t="s">
        <v>104</v>
      </c>
      <c r="H73" s="7" t="s">
        <v>114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s="6" customFormat="1" ht="12.75" customHeight="1">
      <c r="A74" s="31">
        <v>1993</v>
      </c>
      <c r="B74" s="7" t="s">
        <v>66</v>
      </c>
      <c r="C74" s="7">
        <v>1918</v>
      </c>
      <c r="D74" s="7"/>
      <c r="E74" s="7">
        <f t="shared" si="4"/>
        <v>75</v>
      </c>
      <c r="F74" s="7" t="s">
        <v>99</v>
      </c>
      <c r="G74" s="7" t="s">
        <v>104</v>
      </c>
      <c r="H74" s="7" t="s">
        <v>114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12.75" customHeight="1">
      <c r="A75" s="30">
        <v>1994</v>
      </c>
      <c r="B75" s="7" t="s">
        <v>71</v>
      </c>
      <c r="C75" s="7">
        <v>1920</v>
      </c>
      <c r="D75" s="7">
        <v>2005</v>
      </c>
      <c r="E75" s="7">
        <f t="shared" si="4"/>
        <v>74</v>
      </c>
      <c r="F75" s="7" t="s">
        <v>99</v>
      </c>
      <c r="G75" s="7" t="s">
        <v>96</v>
      </c>
      <c r="H75" s="7" t="s">
        <v>112</v>
      </c>
    </row>
    <row r="76" spans="1:23" s="16" customFormat="1" ht="12.75" customHeight="1">
      <c r="A76" s="30">
        <v>1995</v>
      </c>
      <c r="B76" s="7" t="s">
        <v>72</v>
      </c>
      <c r="C76" s="7">
        <v>1943</v>
      </c>
      <c r="D76" s="7"/>
      <c r="E76" s="7">
        <f t="shared" si="4"/>
        <v>52</v>
      </c>
      <c r="F76" s="7" t="s">
        <v>99</v>
      </c>
      <c r="G76" s="7" t="s">
        <v>102</v>
      </c>
      <c r="H76" s="7" t="s">
        <v>115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16" customFormat="1" ht="12.75" customHeight="1">
      <c r="A77" s="30">
        <v>1996</v>
      </c>
      <c r="B77" s="7" t="s">
        <v>73</v>
      </c>
      <c r="C77" s="7">
        <v>1952</v>
      </c>
      <c r="D77" s="7"/>
      <c r="E77" s="7">
        <f t="shared" si="4"/>
        <v>44</v>
      </c>
      <c r="F77" s="7" t="s">
        <v>99</v>
      </c>
      <c r="G77" s="7" t="s">
        <v>102</v>
      </c>
      <c r="H77" s="7" t="s">
        <v>110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16" customFormat="1" ht="12.75" customHeight="1">
      <c r="A78" s="30">
        <v>1997</v>
      </c>
      <c r="B78" s="7" t="s">
        <v>74</v>
      </c>
      <c r="C78" s="7">
        <v>1936</v>
      </c>
      <c r="D78" s="7"/>
      <c r="E78" s="7">
        <f t="shared" si="4"/>
        <v>61</v>
      </c>
      <c r="F78" s="7" t="s">
        <v>99</v>
      </c>
      <c r="G78" s="7" t="s">
        <v>102</v>
      </c>
      <c r="H78" s="7" t="s">
        <v>113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6" customFormat="1" ht="12.75" customHeight="1">
      <c r="A79" s="30">
        <v>1998</v>
      </c>
      <c r="B79" s="7" t="s">
        <v>75</v>
      </c>
      <c r="C79" s="7">
        <v>1946</v>
      </c>
      <c r="D79" s="7"/>
      <c r="E79" s="7">
        <f t="shared" si="4"/>
        <v>52</v>
      </c>
      <c r="F79" s="7" t="s">
        <v>99</v>
      </c>
      <c r="G79" s="7" t="s">
        <v>102</v>
      </c>
      <c r="H79" s="7" t="s">
        <v>115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s="6" customFormat="1" ht="12.75" customHeight="1">
      <c r="A80" s="30">
        <v>1998</v>
      </c>
      <c r="B80" s="7" t="s">
        <v>65</v>
      </c>
      <c r="C80" s="7">
        <v>1946</v>
      </c>
      <c r="D80" s="7"/>
      <c r="E80" s="7">
        <f t="shared" si="4"/>
        <v>52</v>
      </c>
      <c r="F80" s="7" t="s">
        <v>99</v>
      </c>
      <c r="G80" s="7" t="s">
        <v>102</v>
      </c>
      <c r="H80" s="7" t="s">
        <v>115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s="16" customFormat="1" ht="12.75" customHeight="1">
      <c r="A81" s="30">
        <v>1999</v>
      </c>
      <c r="B81" s="7" t="s">
        <v>76</v>
      </c>
      <c r="C81" s="7">
        <v>1964</v>
      </c>
      <c r="D81" s="7"/>
      <c r="E81" s="7">
        <f t="shared" si="4"/>
        <v>35</v>
      </c>
      <c r="F81" s="7" t="s">
        <v>99</v>
      </c>
      <c r="G81" s="7" t="s">
        <v>102</v>
      </c>
      <c r="H81" s="7" t="s">
        <v>113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s="16" customFormat="1" ht="12.75" customHeight="1">
      <c r="A82" s="30">
        <v>2000</v>
      </c>
      <c r="B82" s="7" t="s">
        <v>77</v>
      </c>
      <c r="C82" s="7">
        <v>1946</v>
      </c>
      <c r="D82" s="7"/>
      <c r="E82" s="7">
        <f t="shared" si="4"/>
        <v>54</v>
      </c>
      <c r="F82" s="7" t="s">
        <v>99</v>
      </c>
      <c r="G82" s="7" t="s">
        <v>102</v>
      </c>
      <c r="H82" s="7" t="s">
        <v>115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s="16" customFormat="1" ht="12.75" customHeight="1">
      <c r="A83" s="30">
        <v>2001</v>
      </c>
      <c r="B83" s="7" t="s">
        <v>78</v>
      </c>
      <c r="C83" s="7">
        <v>1944</v>
      </c>
      <c r="D83" s="7"/>
      <c r="E83" s="7">
        <f t="shared" si="4"/>
        <v>57</v>
      </c>
      <c r="F83" s="7" t="s">
        <v>99</v>
      </c>
      <c r="G83" s="7" t="s">
        <v>102</v>
      </c>
      <c r="H83" s="7" t="s">
        <v>115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s="16" customFormat="1" ht="12.75" customHeight="1">
      <c r="A84" s="30">
        <v>2002</v>
      </c>
      <c r="B84" s="7" t="s">
        <v>79</v>
      </c>
      <c r="C84" s="7"/>
      <c r="D84" s="7"/>
      <c r="E84" s="32" t="s">
        <v>26</v>
      </c>
      <c r="F84" s="7" t="s">
        <v>100</v>
      </c>
      <c r="G84" s="7" t="s">
        <v>102</v>
      </c>
      <c r="H84" s="7" t="s">
        <v>113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s="16" customFormat="1" ht="12.75" customHeight="1">
      <c r="A85" s="30">
        <v>2003</v>
      </c>
      <c r="B85" s="7" t="s">
        <v>22</v>
      </c>
      <c r="C85" s="7"/>
      <c r="D85" s="7"/>
      <c r="E85" s="32" t="s">
        <v>26</v>
      </c>
      <c r="F85" s="7" t="s">
        <v>99</v>
      </c>
      <c r="G85" s="7" t="s">
        <v>102</v>
      </c>
      <c r="H85" s="7" t="s">
        <v>115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s="16" customFormat="1" ht="12.75" customHeight="1">
      <c r="A86" s="30">
        <v>2004</v>
      </c>
      <c r="B86" s="7" t="s">
        <v>77</v>
      </c>
      <c r="C86" s="7">
        <v>1946</v>
      </c>
      <c r="D86" s="7"/>
      <c r="E86" s="7">
        <f>A86-C86</f>
        <v>58</v>
      </c>
      <c r="F86" s="7" t="s">
        <v>99</v>
      </c>
      <c r="G86" s="7" t="s">
        <v>102</v>
      </c>
      <c r="H86" s="7" t="s">
        <v>115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s="6" customFormat="1" ht="12.75" customHeight="1">
      <c r="A87" s="33">
        <v>2005</v>
      </c>
      <c r="B87" s="7" t="s">
        <v>80</v>
      </c>
      <c r="C87" s="7">
        <v>1960</v>
      </c>
      <c r="D87" s="7"/>
      <c r="E87" s="7">
        <f>A87-C87</f>
        <v>45</v>
      </c>
      <c r="F87" s="7" t="s">
        <v>99</v>
      </c>
      <c r="G87" s="7" t="s">
        <v>105</v>
      </c>
      <c r="H87" s="7" t="s">
        <v>112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s="6" customFormat="1" ht="12.75" customHeight="1">
      <c r="A88" s="33">
        <v>2005</v>
      </c>
      <c r="B88" s="7" t="s">
        <v>82</v>
      </c>
      <c r="C88" s="7">
        <v>1964</v>
      </c>
      <c r="D88" s="7"/>
      <c r="E88" s="7">
        <f>A88-C88</f>
        <v>41</v>
      </c>
      <c r="F88" s="7" t="s">
        <v>100</v>
      </c>
      <c r="G88" s="7" t="s">
        <v>102</v>
      </c>
      <c r="H88" s="7" t="s">
        <v>112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s="6" customFormat="1" ht="12.75" customHeight="1">
      <c r="A89" s="33">
        <v>2005</v>
      </c>
      <c r="B89" s="7" t="s">
        <v>81</v>
      </c>
      <c r="C89" s="7">
        <v>1955</v>
      </c>
      <c r="D89" s="7"/>
      <c r="E89" s="7">
        <f>A89-C89</f>
        <v>50</v>
      </c>
      <c r="F89" s="7" t="s">
        <v>99</v>
      </c>
      <c r="G89" s="7" t="s">
        <v>102</v>
      </c>
      <c r="H89" s="7" t="s">
        <v>112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s="15" customFormat="1" ht="12.75" customHeight="1">
      <c r="A90" s="30">
        <v>2006</v>
      </c>
      <c r="B90" s="7" t="s">
        <v>83</v>
      </c>
      <c r="C90" s="7"/>
      <c r="D90" s="7"/>
      <c r="E90" s="32" t="s">
        <v>26</v>
      </c>
      <c r="F90" s="7" t="s">
        <v>101</v>
      </c>
      <c r="G90" s="7"/>
      <c r="H90" s="7" t="s">
        <v>111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2.75" customHeight="1">
      <c r="A91" s="30">
        <v>2007</v>
      </c>
      <c r="B91" s="7" t="s">
        <v>84</v>
      </c>
      <c r="C91" s="7">
        <v>1952</v>
      </c>
      <c r="D91" s="7"/>
      <c r="E91" s="7">
        <f>A91-C91</f>
        <v>55</v>
      </c>
      <c r="F91" s="7" t="s">
        <v>99</v>
      </c>
      <c r="G91" s="7" t="s">
        <v>97</v>
      </c>
      <c r="H91" s="7" t="s">
        <v>114</v>
      </c>
    </row>
    <row r="92" spans="1:23" s="16" customFormat="1" ht="12.75" customHeight="1">
      <c r="A92" s="30">
        <v>2008</v>
      </c>
      <c r="B92" s="7" t="s">
        <v>85</v>
      </c>
      <c r="C92" s="7">
        <v>1961</v>
      </c>
      <c r="D92" s="7"/>
      <c r="E92" s="7">
        <f>A92-C92</f>
        <v>47</v>
      </c>
      <c r="F92" s="7" t="s">
        <v>99</v>
      </c>
      <c r="G92" s="7" t="s">
        <v>102</v>
      </c>
      <c r="H92" s="7" t="s">
        <v>115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s="16" customFormat="1" ht="12.75" customHeight="1">
      <c r="A93" s="30">
        <v>2009</v>
      </c>
      <c r="B93" s="7" t="s">
        <v>86</v>
      </c>
      <c r="C93" s="7">
        <v>1953</v>
      </c>
      <c r="D93" s="7"/>
      <c r="E93" s="7">
        <f>A93-C93</f>
        <v>56</v>
      </c>
      <c r="F93" s="7" t="s">
        <v>99</v>
      </c>
      <c r="G93" s="7" t="s">
        <v>102</v>
      </c>
      <c r="H93" s="7" t="s">
        <v>113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s="16" customFormat="1" ht="12.75" customHeight="1">
      <c r="A94" s="30">
        <v>2010</v>
      </c>
      <c r="B94" s="7" t="s">
        <v>87</v>
      </c>
      <c r="C94" s="7">
        <v>1984</v>
      </c>
      <c r="D94" s="7"/>
      <c r="E94" s="7">
        <f>A94-C94</f>
        <v>26</v>
      </c>
      <c r="F94" s="7" t="s">
        <v>99</v>
      </c>
      <c r="G94" s="7" t="s">
        <v>102</v>
      </c>
      <c r="H94" s="7" t="s">
        <v>113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s="15" customFormat="1" ht="12.75" customHeight="1">
      <c r="A95" s="30">
        <v>2011</v>
      </c>
      <c r="B95" s="7" t="s">
        <v>88</v>
      </c>
      <c r="C95" s="7"/>
      <c r="D95" s="7"/>
      <c r="E95" s="32" t="s">
        <v>26</v>
      </c>
      <c r="F95" s="7" t="s">
        <v>101</v>
      </c>
      <c r="G95" s="7"/>
      <c r="H95" s="7" t="s">
        <v>111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s="16" customFormat="1" ht="12.75" customHeight="1">
      <c r="A96" s="30">
        <v>2012</v>
      </c>
      <c r="B96" s="7" t="s">
        <v>85</v>
      </c>
      <c r="C96" s="7">
        <v>1961</v>
      </c>
      <c r="D96" s="7"/>
      <c r="E96" s="7">
        <f>A96-C96</f>
        <v>51</v>
      </c>
      <c r="F96" s="7" t="s">
        <v>99</v>
      </c>
      <c r="G96" s="7" t="s">
        <v>102</v>
      </c>
      <c r="H96" s="7" t="s">
        <v>115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9" ht="12.75" customHeight="1">
      <c r="A97" s="1">
        <v>2013</v>
      </c>
      <c r="B97" t="s">
        <v>140</v>
      </c>
      <c r="C97">
        <v>1936</v>
      </c>
      <c r="E97">
        <f>A97-C97</f>
        <v>77</v>
      </c>
      <c r="F97" t="s">
        <v>99</v>
      </c>
      <c r="G97" t="s">
        <v>139</v>
      </c>
      <c r="H97" s="7" t="s">
        <v>112</v>
      </c>
    </row>
    <row r="98" spans="1:9" ht="12.75" customHeight="1">
      <c r="A98" s="1"/>
      <c r="D98" s="3"/>
      <c r="I98" s="31"/>
    </row>
    <row r="99" spans="1:9" ht="12.75" customHeight="1">
      <c r="A99" s="1"/>
      <c r="D99" s="3"/>
    </row>
    <row r="100" spans="1:9" ht="12.75" customHeight="1">
      <c r="A100" s="1"/>
    </row>
    <row r="101" spans="1:9" ht="12.75" customHeight="1">
      <c r="A101" s="1"/>
    </row>
    <row r="120" spans="4:6" ht="12.75" customHeight="1">
      <c r="E120" s="3"/>
      <c r="F120" s="3"/>
    </row>
    <row r="122" spans="4:6" ht="12.75" customHeight="1">
      <c r="D122" s="3"/>
      <c r="E122" s="2"/>
      <c r="F122" s="2"/>
    </row>
  </sheetData>
  <autoFilter ref="A1:H96">
    <sortState ref="A2:H97">
      <sortCondition ref="A1:A97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C91"/>
  <sheetViews>
    <sheetView topLeftCell="A71" workbookViewId="0">
      <selection activeCell="B90" sqref="B90"/>
    </sheetView>
  </sheetViews>
  <sheetFormatPr baseColWidth="10" defaultRowHeight="12" x14ac:dyDescent="0"/>
  <cols>
    <col min="1" max="1" width="10.83203125" style="7"/>
  </cols>
  <sheetData>
    <row r="1" spans="1:3">
      <c r="B1" s="9" t="s">
        <v>118</v>
      </c>
      <c r="C1" s="9" t="s">
        <v>117</v>
      </c>
    </row>
    <row r="2" spans="1:3">
      <c r="A2" s="21">
        <v>1927</v>
      </c>
      <c r="B2" s="11">
        <v>1</v>
      </c>
      <c r="C2" s="11"/>
    </row>
    <row r="3" spans="1:3">
      <c r="A3" s="21">
        <v>1928</v>
      </c>
      <c r="B3" s="11">
        <v>1</v>
      </c>
      <c r="C3" s="11"/>
    </row>
    <row r="4" spans="1:3">
      <c r="A4" s="21">
        <v>1929</v>
      </c>
      <c r="B4" s="11">
        <v>1</v>
      </c>
      <c r="C4" s="11"/>
    </row>
    <row r="5" spans="1:3">
      <c r="A5" s="21">
        <v>1930</v>
      </c>
      <c r="B5" s="11">
        <v>1</v>
      </c>
      <c r="C5" s="11"/>
    </row>
    <row r="6" spans="1:3">
      <c r="A6" s="21">
        <v>1931</v>
      </c>
      <c r="B6" s="11">
        <v>1</v>
      </c>
      <c r="C6" s="11"/>
    </row>
    <row r="7" spans="1:3">
      <c r="A7" s="21">
        <v>1932</v>
      </c>
      <c r="B7" s="11">
        <v>1</v>
      </c>
      <c r="C7" s="11"/>
    </row>
    <row r="8" spans="1:3">
      <c r="A8" s="21">
        <v>1933</v>
      </c>
      <c r="B8" s="11">
        <v>1</v>
      </c>
      <c r="C8" s="11"/>
    </row>
    <row r="9" spans="1:3">
      <c r="A9" s="21">
        <v>1934</v>
      </c>
      <c r="B9" s="11">
        <v>1</v>
      </c>
      <c r="C9" s="11"/>
    </row>
    <row r="10" spans="1:3">
      <c r="A10" s="21">
        <v>1935</v>
      </c>
      <c r="B10" s="11">
        <v>1</v>
      </c>
      <c r="C10" s="11"/>
    </row>
    <row r="11" spans="1:3">
      <c r="A11" s="21">
        <v>1936</v>
      </c>
      <c r="B11" s="11"/>
      <c r="C11" s="11">
        <v>1</v>
      </c>
    </row>
    <row r="12" spans="1:3">
      <c r="A12" s="21">
        <v>1937</v>
      </c>
      <c r="B12" s="11">
        <v>1</v>
      </c>
      <c r="C12" s="11">
        <v>1</v>
      </c>
    </row>
    <row r="13" spans="1:3">
      <c r="A13" s="21">
        <v>1938</v>
      </c>
      <c r="B13" s="11">
        <v>1</v>
      </c>
      <c r="C13" s="11"/>
    </row>
    <row r="14" spans="1:3">
      <c r="A14" s="21">
        <v>1939</v>
      </c>
      <c r="B14" s="11">
        <v>1</v>
      </c>
      <c r="C14" s="11"/>
    </row>
    <row r="15" spans="1:3">
      <c r="A15" s="21">
        <v>1940</v>
      </c>
      <c r="B15" s="11">
        <v>1</v>
      </c>
      <c r="C15" s="11"/>
    </row>
    <row r="16" spans="1:3">
      <c r="A16" s="21">
        <v>1941</v>
      </c>
      <c r="B16" s="11">
        <v>1</v>
      </c>
      <c r="C16" s="11"/>
    </row>
    <row r="17" spans="1:3">
      <c r="A17" s="21">
        <v>1942</v>
      </c>
      <c r="B17" s="11">
        <v>1</v>
      </c>
      <c r="C17" s="11"/>
    </row>
    <row r="18" spans="1:3">
      <c r="A18" s="21">
        <v>1943</v>
      </c>
      <c r="B18" s="11">
        <v>1</v>
      </c>
      <c r="C18" s="11"/>
    </row>
    <row r="19" spans="1:3">
      <c r="A19" s="21">
        <v>1944</v>
      </c>
      <c r="B19" s="11">
        <v>1</v>
      </c>
      <c r="C19" s="11"/>
    </row>
    <row r="20" spans="1:3">
      <c r="A20" s="21">
        <v>1945</v>
      </c>
      <c r="B20" s="11">
        <v>1</v>
      </c>
      <c r="C20" s="11"/>
    </row>
    <row r="21" spans="1:3">
      <c r="A21" s="21">
        <v>1946</v>
      </c>
      <c r="B21" s="11">
        <v>1</v>
      </c>
      <c r="C21" s="11"/>
    </row>
    <row r="22" spans="1:3">
      <c r="A22" s="21">
        <v>1947</v>
      </c>
      <c r="B22" s="11">
        <v>1</v>
      </c>
      <c r="C22" s="11"/>
    </row>
    <row r="23" spans="1:3">
      <c r="A23" s="21">
        <v>1948</v>
      </c>
      <c r="B23" s="11">
        <v>1</v>
      </c>
      <c r="C23" s="11"/>
    </row>
    <row r="24" spans="1:3">
      <c r="A24" s="21">
        <v>1949</v>
      </c>
      <c r="B24" s="11">
        <v>1</v>
      </c>
      <c r="C24" s="11"/>
    </row>
    <row r="25" spans="1:3">
      <c r="A25" s="21">
        <v>1950</v>
      </c>
      <c r="B25" s="11"/>
      <c r="C25" s="11"/>
    </row>
    <row r="26" spans="1:3">
      <c r="A26" s="21">
        <v>1951</v>
      </c>
      <c r="B26" s="11">
        <v>1</v>
      </c>
      <c r="C26" s="11"/>
    </row>
    <row r="27" spans="1:3">
      <c r="A27" s="21">
        <v>1952</v>
      </c>
      <c r="B27" s="11"/>
      <c r="C27" s="11">
        <v>1</v>
      </c>
    </row>
    <row r="28" spans="1:3">
      <c r="A28" s="21">
        <v>1953</v>
      </c>
      <c r="B28" s="11">
        <v>1</v>
      </c>
      <c r="C28" s="11"/>
    </row>
    <row r="29" spans="1:3">
      <c r="A29" s="21">
        <v>1954</v>
      </c>
      <c r="B29" s="11">
        <v>1</v>
      </c>
      <c r="C29" s="11"/>
    </row>
    <row r="30" spans="1:3">
      <c r="A30" s="21">
        <v>1955</v>
      </c>
      <c r="B30" s="11">
        <v>1</v>
      </c>
      <c r="C30" s="11"/>
    </row>
    <row r="31" spans="1:3">
      <c r="A31" s="21">
        <v>1956</v>
      </c>
      <c r="B31" s="11"/>
      <c r="C31" s="11"/>
    </row>
    <row r="32" spans="1:3">
      <c r="A32" s="21">
        <v>1957</v>
      </c>
      <c r="B32" s="11">
        <v>1</v>
      </c>
      <c r="C32" s="11"/>
    </row>
    <row r="33" spans="1:3">
      <c r="A33" s="21">
        <v>1958</v>
      </c>
      <c r="B33" s="11">
        <v>1</v>
      </c>
      <c r="C33" s="11"/>
    </row>
    <row r="34" spans="1:3">
      <c r="A34" s="21">
        <v>1959</v>
      </c>
      <c r="B34" s="11">
        <v>1</v>
      </c>
      <c r="C34" s="11"/>
    </row>
    <row r="35" spans="1:3">
      <c r="A35" s="21">
        <v>1960</v>
      </c>
      <c r="B35" s="11"/>
      <c r="C35" s="11"/>
    </row>
    <row r="36" spans="1:3">
      <c r="A36" s="21">
        <v>1961</v>
      </c>
      <c r="B36" s="11">
        <v>1</v>
      </c>
      <c r="C36" s="11"/>
    </row>
    <row r="37" spans="1:3">
      <c r="A37" s="21">
        <v>1962</v>
      </c>
      <c r="B37" s="11">
        <v>1</v>
      </c>
      <c r="C37" s="11"/>
    </row>
    <row r="38" spans="1:3">
      <c r="A38" s="21">
        <v>1963</v>
      </c>
      <c r="B38" s="11">
        <v>1</v>
      </c>
      <c r="C38" s="11"/>
    </row>
    <row r="39" spans="1:3">
      <c r="A39" s="21">
        <v>1964</v>
      </c>
      <c r="B39" s="11">
        <v>1</v>
      </c>
      <c r="C39" s="11"/>
    </row>
    <row r="40" spans="1:3">
      <c r="A40" s="21">
        <v>1965</v>
      </c>
      <c r="B40" s="11">
        <v>1</v>
      </c>
      <c r="C40" s="11"/>
    </row>
    <row r="41" spans="1:3">
      <c r="A41" s="21">
        <v>1966</v>
      </c>
      <c r="B41" s="11"/>
      <c r="C41" s="11"/>
    </row>
    <row r="42" spans="1:3">
      <c r="A42" s="21">
        <v>1967</v>
      </c>
      <c r="B42" s="11">
        <v>1</v>
      </c>
      <c r="C42" s="11"/>
    </row>
    <row r="43" spans="1:3">
      <c r="A43" s="21">
        <v>1968</v>
      </c>
      <c r="B43" s="11">
        <v>3</v>
      </c>
      <c r="C43" s="11"/>
    </row>
    <row r="44" spans="1:3">
      <c r="A44" s="21">
        <v>1969</v>
      </c>
      <c r="B44" s="11"/>
      <c r="C44" s="11"/>
    </row>
    <row r="45" spans="1:3">
      <c r="A45" s="21">
        <v>1970</v>
      </c>
      <c r="B45" s="11">
        <v>1</v>
      </c>
      <c r="C45" s="11"/>
    </row>
    <row r="46" spans="1:3">
      <c r="A46" s="21">
        <v>1971</v>
      </c>
      <c r="B46" s="11">
        <v>1</v>
      </c>
      <c r="C46" s="11"/>
    </row>
    <row r="47" spans="1:3">
      <c r="A47" s="21">
        <v>1972</v>
      </c>
      <c r="B47" s="11">
        <v>2</v>
      </c>
      <c r="C47" s="11"/>
    </row>
    <row r="48" spans="1:3">
      <c r="A48" s="21">
        <v>1973</v>
      </c>
      <c r="B48" s="11">
        <v>1</v>
      </c>
      <c r="C48" s="11"/>
    </row>
    <row r="49" spans="1:3">
      <c r="A49" s="21">
        <v>1974</v>
      </c>
      <c r="B49" s="11">
        <v>1</v>
      </c>
      <c r="C49" s="11"/>
    </row>
    <row r="50" spans="1:3">
      <c r="A50" s="21">
        <v>1975</v>
      </c>
      <c r="B50" s="11"/>
      <c r="C50" s="11">
        <v>1</v>
      </c>
    </row>
    <row r="51" spans="1:3">
      <c r="A51" s="21">
        <v>1976</v>
      </c>
      <c r="B51" s="11">
        <v>1</v>
      </c>
      <c r="C51" s="11"/>
    </row>
    <row r="52" spans="1:3">
      <c r="A52" s="21">
        <v>1977</v>
      </c>
      <c r="B52" s="11">
        <v>1</v>
      </c>
      <c r="C52" s="11"/>
    </row>
    <row r="53" spans="1:3">
      <c r="A53" s="21">
        <v>1978</v>
      </c>
      <c r="B53" s="11">
        <v>1</v>
      </c>
      <c r="C53" s="11"/>
    </row>
    <row r="54" spans="1:3">
      <c r="A54" s="21">
        <v>1979</v>
      </c>
      <c r="B54" s="11">
        <v>1</v>
      </c>
      <c r="C54" s="11"/>
    </row>
    <row r="55" spans="1:3">
      <c r="A55" s="21">
        <v>1980</v>
      </c>
      <c r="B55" s="11">
        <v>1</v>
      </c>
      <c r="C55" s="11"/>
    </row>
    <row r="56" spans="1:3">
      <c r="A56" s="21">
        <v>1981</v>
      </c>
      <c r="B56" s="11">
        <v>1</v>
      </c>
      <c r="C56" s="11"/>
    </row>
    <row r="57" spans="1:3">
      <c r="A57" s="21">
        <v>1982</v>
      </c>
      <c r="B57" s="11"/>
      <c r="C57" s="11"/>
    </row>
    <row r="58" spans="1:3">
      <c r="A58" s="21">
        <v>1983</v>
      </c>
      <c r="B58" s="11">
        <v>2</v>
      </c>
      <c r="C58" s="11"/>
    </row>
    <row r="59" spans="1:3">
      <c r="A59" s="21">
        <v>1984</v>
      </c>
      <c r="B59" s="11">
        <v>1</v>
      </c>
      <c r="C59" s="11"/>
    </row>
    <row r="60" spans="1:3">
      <c r="A60" s="21">
        <v>1985</v>
      </c>
      <c r="B60" s="11">
        <v>1</v>
      </c>
      <c r="C60" s="11"/>
    </row>
    <row r="61" spans="1:3">
      <c r="A61" s="21">
        <v>1986</v>
      </c>
      <c r="B61" s="11"/>
      <c r="C61" s="11">
        <v>1</v>
      </c>
    </row>
    <row r="62" spans="1:3">
      <c r="A62" s="21">
        <v>1987</v>
      </c>
      <c r="B62" s="11">
        <v>1</v>
      </c>
      <c r="C62" s="11"/>
    </row>
    <row r="63" spans="1:3">
      <c r="A63" s="21">
        <v>1988</v>
      </c>
      <c r="B63" s="11"/>
      <c r="C63" s="11"/>
    </row>
    <row r="64" spans="1:3">
      <c r="A64" s="21">
        <v>1989</v>
      </c>
      <c r="B64" s="11">
        <v>1</v>
      </c>
      <c r="C64" s="11"/>
    </row>
    <row r="65" spans="1:3">
      <c r="A65" s="21">
        <v>1990</v>
      </c>
      <c r="B65" s="11">
        <v>2</v>
      </c>
      <c r="C65" s="11"/>
    </row>
    <row r="66" spans="1:3">
      <c r="A66" s="21">
        <v>1991</v>
      </c>
      <c r="B66" s="11">
        <v>1</v>
      </c>
      <c r="C66" s="11"/>
    </row>
    <row r="67" spans="1:3">
      <c r="A67" s="21">
        <v>1992</v>
      </c>
      <c r="B67" s="11">
        <v>1</v>
      </c>
      <c r="C67" s="11"/>
    </row>
    <row r="68" spans="1:3">
      <c r="A68" s="21">
        <v>1993</v>
      </c>
      <c r="B68" s="11">
        <v>4</v>
      </c>
      <c r="C68" s="11"/>
    </row>
    <row r="69" spans="1:3">
      <c r="A69" s="21">
        <v>1994</v>
      </c>
      <c r="B69" s="11">
        <v>1</v>
      </c>
      <c r="C69" s="11"/>
    </row>
    <row r="70" spans="1:3">
      <c r="A70" s="21">
        <v>1995</v>
      </c>
      <c r="B70" s="11">
        <v>1</v>
      </c>
      <c r="C70" s="11"/>
    </row>
    <row r="71" spans="1:3">
      <c r="A71" s="21">
        <v>1996</v>
      </c>
      <c r="B71" s="11">
        <v>1</v>
      </c>
      <c r="C71" s="11"/>
    </row>
    <row r="72" spans="1:3">
      <c r="A72" s="21">
        <v>1997</v>
      </c>
      <c r="B72" s="11">
        <v>1</v>
      </c>
      <c r="C72" s="11"/>
    </row>
    <row r="73" spans="1:3">
      <c r="A73" s="21">
        <v>1998</v>
      </c>
      <c r="B73" s="11">
        <v>2</v>
      </c>
      <c r="C73" s="11"/>
    </row>
    <row r="74" spans="1:3">
      <c r="A74" s="21">
        <v>1999</v>
      </c>
      <c r="B74" s="11">
        <v>1</v>
      </c>
      <c r="C74" s="11"/>
    </row>
    <row r="75" spans="1:3">
      <c r="A75" s="21">
        <v>2000</v>
      </c>
      <c r="B75" s="11">
        <v>1</v>
      </c>
      <c r="C75" s="11"/>
    </row>
    <row r="76" spans="1:3">
      <c r="A76" s="21">
        <v>2001</v>
      </c>
      <c r="B76" s="11">
        <v>1</v>
      </c>
      <c r="C76" s="11"/>
    </row>
    <row r="77" spans="1:3">
      <c r="A77" s="21">
        <v>2002</v>
      </c>
      <c r="B77" s="11"/>
      <c r="C77" s="11">
        <v>3</v>
      </c>
    </row>
    <row r="78" spans="1:3">
      <c r="A78" s="21">
        <v>2003</v>
      </c>
      <c r="B78" s="11"/>
      <c r="C78" s="11"/>
    </row>
    <row r="79" spans="1:3">
      <c r="A79" s="21">
        <v>2004</v>
      </c>
      <c r="B79" s="11">
        <v>1</v>
      </c>
      <c r="C79" s="11"/>
    </row>
    <row r="80" spans="1:3">
      <c r="A80" s="21">
        <v>2005</v>
      </c>
      <c r="B80" s="11">
        <v>2</v>
      </c>
      <c r="C80" s="11">
        <v>1</v>
      </c>
    </row>
    <row r="81" spans="1:3">
      <c r="A81" s="21">
        <v>2006</v>
      </c>
      <c r="B81" s="11"/>
      <c r="C81" s="11"/>
    </row>
    <row r="82" spans="1:3">
      <c r="A82" s="21">
        <v>2007</v>
      </c>
      <c r="B82" s="11">
        <v>1</v>
      </c>
      <c r="C82" s="11"/>
    </row>
    <row r="83" spans="1:3">
      <c r="A83" s="21">
        <v>2008</v>
      </c>
      <c r="B83" s="11">
        <v>1</v>
      </c>
      <c r="C83" s="11"/>
    </row>
    <row r="84" spans="1:3">
      <c r="A84" s="21">
        <v>2009</v>
      </c>
      <c r="B84" s="11">
        <v>1</v>
      </c>
      <c r="C84" s="11"/>
    </row>
    <row r="85" spans="1:3">
      <c r="A85" s="21">
        <v>2010</v>
      </c>
      <c r="B85" s="11">
        <v>1</v>
      </c>
      <c r="C85" s="11"/>
    </row>
    <row r="86" spans="1:3">
      <c r="A86" s="21">
        <v>2011</v>
      </c>
      <c r="B86" s="11"/>
      <c r="C86" s="11"/>
    </row>
    <row r="87" spans="1:3">
      <c r="A87" s="21">
        <v>2012</v>
      </c>
      <c r="B87" s="11">
        <v>1</v>
      </c>
      <c r="C87" s="11"/>
    </row>
    <row r="88" spans="1:3" ht="13" thickBot="1">
      <c r="A88" s="35">
        <v>2013</v>
      </c>
      <c r="B88" s="36">
        <v>1</v>
      </c>
      <c r="C88" s="36"/>
    </row>
    <row r="89" spans="1:3" ht="13" thickTop="1">
      <c r="A89" s="34" t="s">
        <v>120</v>
      </c>
      <c r="B89" s="13">
        <f>SUM(B2:B88)</f>
        <v>82</v>
      </c>
      <c r="C89" s="13">
        <f>SUM(C2:C87)</f>
        <v>9</v>
      </c>
    </row>
    <row r="91" spans="1:3">
      <c r="A91" s="31" t="s">
        <v>123</v>
      </c>
      <c r="B91">
        <f>B89*100/90</f>
        <v>91.111111111111114</v>
      </c>
      <c r="C91">
        <f>C89*100/90</f>
        <v>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D26"/>
  <sheetViews>
    <sheetView workbookViewId="0">
      <selection activeCell="C31" sqref="C31"/>
    </sheetView>
  </sheetViews>
  <sheetFormatPr baseColWidth="10" defaultRowHeight="12" x14ac:dyDescent="0"/>
  <cols>
    <col min="1" max="1" width="24.83203125" customWidth="1"/>
    <col min="2" max="2" width="10.83203125" style="23"/>
    <col min="3" max="3" width="13.33203125" style="23" customWidth="1"/>
    <col min="4" max="4" width="11" bestFit="1" customWidth="1"/>
  </cols>
  <sheetData>
    <row r="1" spans="1:3">
      <c r="A1" s="3" t="s">
        <v>141</v>
      </c>
      <c r="C1" s="17" t="s">
        <v>138</v>
      </c>
    </row>
    <row r="2" spans="1:3">
      <c r="A2" s="10" t="s">
        <v>102</v>
      </c>
      <c r="B2" s="37">
        <v>55</v>
      </c>
      <c r="C2" s="38">
        <f>B2*100/B23</f>
        <v>57.291666666666664</v>
      </c>
    </row>
    <row r="3" spans="1:3">
      <c r="A3" s="10" t="s">
        <v>97</v>
      </c>
      <c r="B3" s="37">
        <v>7</v>
      </c>
      <c r="C3" s="38">
        <f>B3*100/B23</f>
        <v>7.291666666666667</v>
      </c>
    </row>
    <row r="4" spans="1:3">
      <c r="A4" s="10" t="s">
        <v>121</v>
      </c>
      <c r="B4" s="37">
        <v>5</v>
      </c>
      <c r="C4" s="38">
        <f>B4*100/B23</f>
        <v>5.208333333333333</v>
      </c>
    </row>
    <row r="5" spans="1:3">
      <c r="A5" s="10" t="s">
        <v>91</v>
      </c>
      <c r="B5" s="37">
        <v>4</v>
      </c>
      <c r="C5" s="38">
        <f>B5*100/B23</f>
        <v>4.166666666666667</v>
      </c>
    </row>
    <row r="6" spans="1:3">
      <c r="A6" s="10" t="s">
        <v>107</v>
      </c>
      <c r="B6" s="37">
        <v>3</v>
      </c>
      <c r="C6" s="38">
        <f>B6*100/B23</f>
        <v>3.125</v>
      </c>
    </row>
    <row r="7" spans="1:3">
      <c r="A7" s="10" t="s">
        <v>92</v>
      </c>
      <c r="B7" s="37">
        <v>3</v>
      </c>
      <c r="C7" s="38">
        <f>B7*100/B23</f>
        <v>3.125</v>
      </c>
    </row>
    <row r="8" spans="1:3">
      <c r="A8" s="10" t="s">
        <v>36</v>
      </c>
      <c r="B8" s="37">
        <v>2</v>
      </c>
      <c r="C8" s="38">
        <f>B8*100/B23</f>
        <v>2.0833333333333335</v>
      </c>
    </row>
    <row r="9" spans="1:3">
      <c r="A9" s="10" t="s">
        <v>104</v>
      </c>
      <c r="B9" s="37">
        <v>2</v>
      </c>
      <c r="C9" s="38">
        <f>B9*100/B23</f>
        <v>2.0833333333333335</v>
      </c>
    </row>
    <row r="10" spans="1:3">
      <c r="A10" s="10" t="s">
        <v>24</v>
      </c>
      <c r="B10" s="37">
        <v>2</v>
      </c>
      <c r="C10" s="38">
        <f>B10*100/B23</f>
        <v>2.0833333333333335</v>
      </c>
    </row>
    <row r="11" spans="1:3">
      <c r="A11" s="10" t="s">
        <v>9</v>
      </c>
      <c r="B11" s="37">
        <v>2</v>
      </c>
      <c r="C11" s="38">
        <f>B11*100/B23</f>
        <v>2.0833333333333335</v>
      </c>
    </row>
    <row r="12" spans="1:3">
      <c r="A12" s="10" t="s">
        <v>94</v>
      </c>
      <c r="B12" s="37">
        <v>1</v>
      </c>
      <c r="C12" s="38">
        <f>B12*100/B23</f>
        <v>1.0416666666666667</v>
      </c>
    </row>
    <row r="13" spans="1:3">
      <c r="A13" s="10" t="s">
        <v>96</v>
      </c>
      <c r="B13" s="37">
        <v>1</v>
      </c>
      <c r="C13" s="38">
        <f>B13*100/B23</f>
        <v>1.0416666666666667</v>
      </c>
    </row>
    <row r="14" spans="1:3">
      <c r="A14" s="10" t="s">
        <v>60</v>
      </c>
      <c r="B14" s="37">
        <v>1</v>
      </c>
      <c r="C14" s="38">
        <f>B14*100/B23</f>
        <v>1.0416666666666667</v>
      </c>
    </row>
    <row r="15" spans="1:3">
      <c r="A15" s="10" t="s">
        <v>69</v>
      </c>
      <c r="B15" s="37">
        <v>1</v>
      </c>
      <c r="C15" s="38">
        <f>B15*100/B23</f>
        <v>1.0416666666666667</v>
      </c>
    </row>
    <row r="16" spans="1:3">
      <c r="A16" s="10" t="s">
        <v>106</v>
      </c>
      <c r="B16" s="37">
        <v>1</v>
      </c>
      <c r="C16" s="38">
        <f>B16*100/B23</f>
        <v>1.0416666666666667</v>
      </c>
    </row>
    <row r="17" spans="1:4">
      <c r="A17" s="10" t="s">
        <v>103</v>
      </c>
      <c r="B17" s="37">
        <v>1</v>
      </c>
      <c r="C17" s="38">
        <f>B17*100/B23</f>
        <v>1.0416666666666667</v>
      </c>
    </row>
    <row r="18" spans="1:4">
      <c r="A18" s="10" t="s">
        <v>93</v>
      </c>
      <c r="B18" s="37">
        <v>1</v>
      </c>
      <c r="C18" s="38">
        <f>B18*100/B23</f>
        <v>1.0416666666666667</v>
      </c>
    </row>
    <row r="19" spans="1:4">
      <c r="A19" s="10" t="s">
        <v>90</v>
      </c>
      <c r="B19" s="37">
        <v>1</v>
      </c>
      <c r="C19" s="38">
        <f>B19*100/B23</f>
        <v>1.0416666666666667</v>
      </c>
    </row>
    <row r="20" spans="1:4">
      <c r="A20" s="10" t="s">
        <v>105</v>
      </c>
      <c r="B20" s="37">
        <v>1</v>
      </c>
      <c r="C20" s="38">
        <f>B20*100/B23</f>
        <v>1.0416666666666667</v>
      </c>
    </row>
    <row r="21" spans="1:4">
      <c r="A21" s="10" t="s">
        <v>95</v>
      </c>
      <c r="B21" s="37">
        <v>1</v>
      </c>
      <c r="C21" s="38">
        <f>B21*100/B23</f>
        <v>1.0416666666666667</v>
      </c>
    </row>
    <row r="22" spans="1:4" ht="13" thickBot="1">
      <c r="A22" s="45" t="s">
        <v>139</v>
      </c>
      <c r="B22" s="46">
        <v>1</v>
      </c>
      <c r="C22" s="38">
        <f>B22/B23*100</f>
        <v>1.0416666666666665</v>
      </c>
    </row>
    <row r="23" spans="1:4" ht="13" thickTop="1">
      <c r="A23" s="12" t="s">
        <v>120</v>
      </c>
      <c r="B23" s="39">
        <f>SUM(B2:B22)</f>
        <v>96</v>
      </c>
      <c r="C23" s="40">
        <f>SUM(C2:C21)</f>
        <v>98.958333333333357</v>
      </c>
    </row>
    <row r="24" spans="1:4">
      <c r="A24" s="3"/>
      <c r="C24" s="17" t="s">
        <v>89</v>
      </c>
      <c r="D24" s="8"/>
    </row>
    <row r="26" spans="1:4">
      <c r="A26" s="2"/>
    </row>
  </sheetData>
  <sortState ref="A2:C21">
    <sortCondition descending="1" ref="B2:B21"/>
  </sortState>
  <pageMargins left="0.75" right="0.75" top="1" bottom="1" header="0.5" footer="0.5"/>
  <ignoredErrors>
    <ignoredError sqref="C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75" workbookViewId="0">
      <selection activeCell="I80" sqref="I80"/>
    </sheetView>
  </sheetViews>
  <sheetFormatPr baseColWidth="10" defaultRowHeight="12" x14ac:dyDescent="0"/>
  <cols>
    <col min="1" max="1" width="10.5" customWidth="1"/>
    <col min="2" max="2" width="11.83203125" style="20" customWidth="1"/>
    <col min="4" max="4" width="9.5" customWidth="1"/>
    <col min="5" max="5" width="9.5" style="5" customWidth="1"/>
    <col min="6" max="6" width="9.5" style="18" customWidth="1"/>
    <col min="7" max="8" width="9.5" customWidth="1"/>
  </cols>
  <sheetData>
    <row r="1" spans="1:11" ht="42" customHeight="1">
      <c r="A1" s="4" t="s">
        <v>0</v>
      </c>
      <c r="B1" s="25" t="s">
        <v>122</v>
      </c>
      <c r="C1" s="24" t="s">
        <v>132</v>
      </c>
      <c r="D1" s="24" t="s">
        <v>131</v>
      </c>
      <c r="E1" s="24" t="s">
        <v>135</v>
      </c>
      <c r="F1" s="24" t="s">
        <v>133</v>
      </c>
      <c r="G1" s="24" t="s">
        <v>134</v>
      </c>
      <c r="H1" s="24" t="s">
        <v>136</v>
      </c>
      <c r="I1" s="24"/>
    </row>
    <row r="3" spans="1:11">
      <c r="A3" s="10">
        <v>1927</v>
      </c>
      <c r="B3" s="19">
        <v>25</v>
      </c>
      <c r="C3" s="26" t="s">
        <v>131</v>
      </c>
      <c r="D3">
        <v>1</v>
      </c>
      <c r="J3" s="5">
        <v>1950</v>
      </c>
      <c r="K3" s="18" t="s">
        <v>137</v>
      </c>
    </row>
    <row r="4" spans="1:11">
      <c r="A4" s="10">
        <v>1928</v>
      </c>
      <c r="B4" s="19">
        <v>53</v>
      </c>
      <c r="C4" s="27" t="s">
        <v>133</v>
      </c>
      <c r="F4" s="18">
        <v>1</v>
      </c>
      <c r="J4" s="5">
        <v>1956</v>
      </c>
      <c r="K4" s="18" t="s">
        <v>137</v>
      </c>
    </row>
    <row r="5" spans="1:11">
      <c r="A5" s="10">
        <v>1929</v>
      </c>
      <c r="B5" s="19">
        <v>55</v>
      </c>
      <c r="C5" s="27" t="s">
        <v>133</v>
      </c>
      <c r="F5" s="18">
        <v>1</v>
      </c>
      <c r="J5" s="5">
        <v>1960</v>
      </c>
      <c r="K5" s="18" t="s">
        <v>137</v>
      </c>
    </row>
    <row r="6" spans="1:11">
      <c r="A6" s="10">
        <v>1930</v>
      </c>
      <c r="B6" s="19">
        <v>61</v>
      </c>
      <c r="C6" s="28" t="s">
        <v>134</v>
      </c>
      <c r="G6">
        <v>1</v>
      </c>
      <c r="J6" s="5">
        <v>1969</v>
      </c>
      <c r="K6" s="18" t="s">
        <v>137</v>
      </c>
    </row>
    <row r="7" spans="1:11">
      <c r="A7" s="10">
        <v>1931</v>
      </c>
      <c r="B7" s="19">
        <v>48</v>
      </c>
      <c r="C7" s="29" t="s">
        <v>135</v>
      </c>
      <c r="E7" s="5">
        <v>1</v>
      </c>
      <c r="J7" s="5">
        <v>1975</v>
      </c>
      <c r="K7" s="18" t="s">
        <v>137</v>
      </c>
    </row>
    <row r="8" spans="1:11">
      <c r="A8" s="10">
        <v>1932</v>
      </c>
      <c r="B8" s="19">
        <v>50</v>
      </c>
      <c r="C8" s="27" t="s">
        <v>133</v>
      </c>
      <c r="F8" s="18">
        <v>1</v>
      </c>
      <c r="J8" s="5">
        <v>1982</v>
      </c>
      <c r="K8" s="18" t="s">
        <v>137</v>
      </c>
    </row>
    <row r="9" spans="1:11">
      <c r="A9" s="10">
        <v>1933</v>
      </c>
      <c r="B9" s="19">
        <v>51</v>
      </c>
      <c r="C9" s="27" t="s">
        <v>133</v>
      </c>
      <c r="F9" s="18">
        <v>1</v>
      </c>
      <c r="J9" s="5">
        <v>1988</v>
      </c>
      <c r="K9" s="18" t="s">
        <v>137</v>
      </c>
    </row>
    <row r="10" spans="1:11">
      <c r="A10" s="10">
        <v>1934</v>
      </c>
      <c r="B10" s="19">
        <v>52</v>
      </c>
      <c r="C10" s="27" t="s">
        <v>133</v>
      </c>
      <c r="F10" s="18">
        <v>1</v>
      </c>
      <c r="J10" s="5">
        <v>2003</v>
      </c>
      <c r="K10" s="18" t="s">
        <v>137</v>
      </c>
    </row>
    <row r="11" spans="1:11">
      <c r="A11" s="10">
        <v>1935</v>
      </c>
      <c r="B11" s="19">
        <v>43</v>
      </c>
      <c r="C11" s="29" t="s">
        <v>135</v>
      </c>
      <c r="E11" s="5">
        <v>1</v>
      </c>
      <c r="J11" s="5">
        <v>2006</v>
      </c>
      <c r="K11" s="18" t="s">
        <v>137</v>
      </c>
    </row>
    <row r="12" spans="1:11">
      <c r="A12" s="10">
        <v>1936</v>
      </c>
      <c r="B12" s="19">
        <v>40</v>
      </c>
      <c r="C12" s="29" t="s">
        <v>135</v>
      </c>
      <c r="E12" s="5">
        <v>1</v>
      </c>
      <c r="J12" s="5">
        <v>2011</v>
      </c>
      <c r="K12" s="18" t="s">
        <v>137</v>
      </c>
    </row>
    <row r="13" spans="1:11">
      <c r="A13" s="10">
        <v>1937</v>
      </c>
      <c r="B13" s="19">
        <v>44.5</v>
      </c>
      <c r="C13" s="29" t="s">
        <v>135</v>
      </c>
      <c r="E13" s="5">
        <v>1</v>
      </c>
      <c r="J13" s="5"/>
      <c r="K13" s="18"/>
    </row>
    <row r="14" spans="1:11">
      <c r="A14" s="10">
        <v>1938</v>
      </c>
      <c r="B14" s="19">
        <v>49</v>
      </c>
      <c r="C14" s="29" t="s">
        <v>135</v>
      </c>
      <c r="E14" s="5">
        <v>1</v>
      </c>
    </row>
    <row r="15" spans="1:11">
      <c r="A15" s="10">
        <v>1939</v>
      </c>
      <c r="B15" s="19">
        <v>61</v>
      </c>
      <c r="C15" s="28" t="s">
        <v>134</v>
      </c>
      <c r="G15">
        <v>1</v>
      </c>
    </row>
    <row r="16" spans="1:11">
      <c r="A16" s="10">
        <v>1940</v>
      </c>
      <c r="B16" s="19">
        <v>66</v>
      </c>
      <c r="C16" s="28" t="s">
        <v>134</v>
      </c>
      <c r="G16">
        <v>1</v>
      </c>
    </row>
    <row r="17" spans="1:8">
      <c r="A17" s="10">
        <v>1941</v>
      </c>
      <c r="B17" s="19">
        <v>59</v>
      </c>
      <c r="C17" s="27" t="s">
        <v>133</v>
      </c>
      <c r="F17" s="18">
        <v>1</v>
      </c>
    </row>
    <row r="18" spans="1:8">
      <c r="A18" s="10">
        <v>1942</v>
      </c>
      <c r="B18" s="19">
        <v>64</v>
      </c>
      <c r="C18" s="28" t="s">
        <v>134</v>
      </c>
      <c r="G18">
        <v>1</v>
      </c>
    </row>
    <row r="19" spans="1:8">
      <c r="A19" s="10">
        <v>1943</v>
      </c>
      <c r="B19" s="19">
        <v>63</v>
      </c>
      <c r="C19" s="28" t="s">
        <v>134</v>
      </c>
      <c r="G19">
        <v>1</v>
      </c>
    </row>
    <row r="20" spans="1:8">
      <c r="A20" s="10">
        <v>1944</v>
      </c>
      <c r="B20" s="19">
        <v>54</v>
      </c>
      <c r="C20" s="27" t="s">
        <v>133</v>
      </c>
      <c r="F20" s="18">
        <v>1</v>
      </c>
    </row>
    <row r="21" spans="1:8">
      <c r="A21" s="10">
        <v>1945</v>
      </c>
      <c r="B21" s="19">
        <v>61</v>
      </c>
      <c r="C21" s="28" t="s">
        <v>134</v>
      </c>
      <c r="G21">
        <v>1</v>
      </c>
    </row>
    <row r="22" spans="1:8">
      <c r="A22" s="10">
        <v>1946</v>
      </c>
      <c r="B22" s="19">
        <v>67</v>
      </c>
      <c r="C22" s="28" t="s">
        <v>134</v>
      </c>
      <c r="G22">
        <v>1</v>
      </c>
    </row>
    <row r="23" spans="1:8">
      <c r="A23" s="10">
        <v>1947</v>
      </c>
      <c r="B23" s="19">
        <v>67</v>
      </c>
      <c r="C23" s="28" t="s">
        <v>134</v>
      </c>
      <c r="G23">
        <v>1</v>
      </c>
    </row>
    <row r="24" spans="1:8">
      <c r="A24" s="10">
        <v>1948</v>
      </c>
      <c r="B24" s="19">
        <v>64</v>
      </c>
      <c r="C24" s="28" t="s">
        <v>134</v>
      </c>
      <c r="G24">
        <v>1</v>
      </c>
    </row>
    <row r="25" spans="1:8">
      <c r="A25" s="10">
        <v>1949</v>
      </c>
      <c r="B25" s="19">
        <v>75</v>
      </c>
      <c r="C25" t="s">
        <v>136</v>
      </c>
      <c r="H25">
        <v>1</v>
      </c>
    </row>
    <row r="26" spans="1:8">
      <c r="A26" s="10">
        <v>1951</v>
      </c>
      <c r="B26" s="19">
        <v>69</v>
      </c>
      <c r="C26" s="28" t="s">
        <v>134</v>
      </c>
      <c r="G26">
        <v>1</v>
      </c>
    </row>
    <row r="27" spans="1:8">
      <c r="A27" s="10">
        <v>1952</v>
      </c>
      <c r="B27" s="19">
        <v>26</v>
      </c>
      <c r="C27" s="26" t="s">
        <v>131</v>
      </c>
      <c r="D27">
        <v>1</v>
      </c>
    </row>
    <row r="28" spans="1:8">
      <c r="A28" s="10">
        <v>1953</v>
      </c>
      <c r="B28" s="19">
        <v>77</v>
      </c>
      <c r="C28" t="s">
        <v>136</v>
      </c>
      <c r="H28">
        <v>1</v>
      </c>
    </row>
    <row r="29" spans="1:8">
      <c r="A29" s="10">
        <v>1954</v>
      </c>
      <c r="B29" s="19">
        <v>66</v>
      </c>
      <c r="C29" s="28" t="s">
        <v>134</v>
      </c>
      <c r="G29">
        <v>1</v>
      </c>
    </row>
    <row r="30" spans="1:8">
      <c r="A30" s="10">
        <v>1955</v>
      </c>
      <c r="B30" s="19">
        <v>62</v>
      </c>
      <c r="C30" s="28" t="s">
        <v>134</v>
      </c>
      <c r="G30">
        <v>1</v>
      </c>
    </row>
    <row r="31" spans="1:8">
      <c r="A31" s="10">
        <v>1957</v>
      </c>
      <c r="B31" s="19">
        <v>63</v>
      </c>
      <c r="C31" s="28" t="s">
        <v>134</v>
      </c>
      <c r="G31">
        <v>1</v>
      </c>
    </row>
    <row r="32" spans="1:8">
      <c r="A32" s="10">
        <v>1958</v>
      </c>
      <c r="B32" s="19">
        <v>68</v>
      </c>
      <c r="C32" s="28" t="s">
        <v>134</v>
      </c>
      <c r="G32">
        <v>1</v>
      </c>
    </row>
    <row r="33" spans="1:8">
      <c r="A33" s="10">
        <v>1959</v>
      </c>
      <c r="B33" s="19">
        <v>69</v>
      </c>
      <c r="C33" s="28" t="s">
        <v>134</v>
      </c>
      <c r="G33">
        <v>1</v>
      </c>
    </row>
    <row r="34" spans="1:8">
      <c r="A34" s="10">
        <v>1961</v>
      </c>
      <c r="B34" s="19">
        <v>44</v>
      </c>
      <c r="C34" s="29" t="s">
        <v>135</v>
      </c>
      <c r="E34" s="5">
        <v>1</v>
      </c>
    </row>
    <row r="35" spans="1:8">
      <c r="A35" s="10">
        <v>1962</v>
      </c>
      <c r="B35" s="19">
        <v>81</v>
      </c>
      <c r="C35" t="s">
        <v>136</v>
      </c>
      <c r="H35">
        <v>1</v>
      </c>
    </row>
    <row r="36" spans="1:8">
      <c r="A36" s="10">
        <v>1963</v>
      </c>
      <c r="B36" s="19">
        <v>34</v>
      </c>
      <c r="C36" s="26" t="s">
        <v>131</v>
      </c>
      <c r="D36">
        <v>1</v>
      </c>
    </row>
    <row r="37" spans="1:8">
      <c r="A37" s="10">
        <v>1964</v>
      </c>
      <c r="B37" s="19">
        <v>56</v>
      </c>
      <c r="C37" s="27" t="s">
        <v>133</v>
      </c>
      <c r="F37" s="18">
        <v>1</v>
      </c>
    </row>
    <row r="38" spans="1:8">
      <c r="A38" s="10">
        <v>1965</v>
      </c>
      <c r="B38" s="19">
        <v>51</v>
      </c>
      <c r="C38" s="27" t="s">
        <v>133</v>
      </c>
      <c r="F38" s="18">
        <v>1</v>
      </c>
    </row>
    <row r="39" spans="1:8">
      <c r="A39" s="10">
        <v>1966</v>
      </c>
      <c r="B39" s="19">
        <v>25</v>
      </c>
      <c r="C39" s="26" t="s">
        <v>131</v>
      </c>
      <c r="D39">
        <v>1</v>
      </c>
    </row>
    <row r="40" spans="1:8">
      <c r="A40" s="10">
        <v>1967</v>
      </c>
      <c r="B40" s="19">
        <v>59</v>
      </c>
      <c r="C40" s="27" t="s">
        <v>133</v>
      </c>
    </row>
    <row r="41" spans="1:8">
      <c r="A41" s="10">
        <v>1968</v>
      </c>
      <c r="B41" s="20">
        <v>38.299999999999997</v>
      </c>
      <c r="C41" s="26" t="s">
        <v>131</v>
      </c>
      <c r="D41">
        <v>1</v>
      </c>
    </row>
    <row r="42" spans="1:8">
      <c r="A42" s="10">
        <v>1970</v>
      </c>
      <c r="B42" s="19">
        <v>57</v>
      </c>
      <c r="C42" s="27" t="s">
        <v>133</v>
      </c>
      <c r="F42" s="18">
        <v>1</v>
      </c>
    </row>
    <row r="43" spans="1:8">
      <c r="A43" s="10">
        <v>1971</v>
      </c>
      <c r="B43" s="19">
        <v>58</v>
      </c>
      <c r="C43" s="27" t="s">
        <v>133</v>
      </c>
      <c r="F43" s="18">
        <v>1</v>
      </c>
    </row>
    <row r="44" spans="1:8">
      <c r="A44" s="10">
        <v>1972</v>
      </c>
      <c r="B44" s="19">
        <v>54</v>
      </c>
      <c r="C44" s="27" t="s">
        <v>133</v>
      </c>
      <c r="F44" s="18">
        <v>1</v>
      </c>
    </row>
    <row r="45" spans="1:8">
      <c r="A45" s="10">
        <v>1973</v>
      </c>
      <c r="B45" s="19">
        <v>69</v>
      </c>
      <c r="C45" s="28" t="s">
        <v>134</v>
      </c>
      <c r="G45">
        <v>1</v>
      </c>
    </row>
    <row r="46" spans="1:8">
      <c r="A46" s="10">
        <v>1974</v>
      </c>
      <c r="B46" s="19">
        <v>68</v>
      </c>
      <c r="C46" s="28" t="s">
        <v>134</v>
      </c>
      <c r="G46">
        <v>1</v>
      </c>
    </row>
    <row r="47" spans="1:8">
      <c r="A47" s="10">
        <v>1976</v>
      </c>
      <c r="B47" s="19">
        <v>52</v>
      </c>
      <c r="C47" s="27" t="s">
        <v>133</v>
      </c>
      <c r="F47" s="18">
        <v>1</v>
      </c>
    </row>
    <row r="48" spans="1:8">
      <c r="A48" s="10">
        <v>1977</v>
      </c>
      <c r="B48" s="19">
        <v>59</v>
      </c>
      <c r="C48" s="27" t="s">
        <v>133</v>
      </c>
      <c r="F48" s="18">
        <v>1</v>
      </c>
    </row>
    <row r="49" spans="1:8">
      <c r="A49" s="10">
        <v>1978</v>
      </c>
      <c r="B49" s="19">
        <v>74</v>
      </c>
      <c r="C49" t="s">
        <v>136</v>
      </c>
      <c r="H49">
        <v>1</v>
      </c>
    </row>
    <row r="50" spans="1:8">
      <c r="A50" s="10">
        <v>1979</v>
      </c>
      <c r="B50" s="19">
        <v>77</v>
      </c>
      <c r="C50" t="s">
        <v>136</v>
      </c>
      <c r="H50">
        <v>1</v>
      </c>
    </row>
    <row r="51" spans="1:8">
      <c r="A51" s="10">
        <v>1980</v>
      </c>
      <c r="B51" s="19">
        <v>69</v>
      </c>
      <c r="C51" s="28" t="s">
        <v>134</v>
      </c>
      <c r="G51">
        <v>1</v>
      </c>
    </row>
    <row r="52" spans="1:8">
      <c r="A52" s="10">
        <v>1981</v>
      </c>
      <c r="B52" s="19">
        <v>38</v>
      </c>
      <c r="C52" s="26" t="s">
        <v>131</v>
      </c>
      <c r="D52">
        <v>1</v>
      </c>
    </row>
    <row r="53" spans="1:8">
      <c r="A53" s="10">
        <v>1983</v>
      </c>
      <c r="B53" s="19">
        <v>70.5</v>
      </c>
      <c r="C53" t="s">
        <v>136</v>
      </c>
      <c r="H53">
        <v>1</v>
      </c>
    </row>
    <row r="54" spans="1:8">
      <c r="A54" s="10">
        <v>1984</v>
      </c>
      <c r="B54" s="19">
        <v>47</v>
      </c>
      <c r="C54" s="29" t="s">
        <v>135</v>
      </c>
      <c r="E54" s="5">
        <v>1</v>
      </c>
    </row>
    <row r="55" spans="1:8">
      <c r="A55" s="10">
        <v>1985</v>
      </c>
      <c r="B55" s="19">
        <v>81</v>
      </c>
      <c r="C55" t="s">
        <v>136</v>
      </c>
      <c r="H55">
        <v>1</v>
      </c>
    </row>
    <row r="56" spans="1:8">
      <c r="A56" s="10">
        <v>1986</v>
      </c>
      <c r="B56" s="19">
        <v>53</v>
      </c>
      <c r="C56" s="27" t="s">
        <v>133</v>
      </c>
      <c r="F56" s="18">
        <v>1</v>
      </c>
    </row>
    <row r="57" spans="1:8">
      <c r="A57" s="10">
        <v>1987</v>
      </c>
      <c r="B57" s="19">
        <v>56</v>
      </c>
      <c r="C57" s="27" t="s">
        <v>133</v>
      </c>
      <c r="F57" s="18">
        <v>1</v>
      </c>
    </row>
    <row r="58" spans="1:8">
      <c r="A58" s="10">
        <v>1989</v>
      </c>
      <c r="B58" s="19">
        <v>58</v>
      </c>
      <c r="C58" s="27" t="s">
        <v>133</v>
      </c>
      <c r="F58" s="18">
        <v>1</v>
      </c>
    </row>
    <row r="59" spans="1:8">
      <c r="A59" s="10">
        <v>1990</v>
      </c>
      <c r="B59" s="19">
        <v>66</v>
      </c>
      <c r="C59" s="28" t="s">
        <v>134</v>
      </c>
      <c r="G59">
        <v>1</v>
      </c>
    </row>
    <row r="60" spans="1:8">
      <c r="A60" s="10">
        <v>1991</v>
      </c>
      <c r="B60" s="19">
        <v>53</v>
      </c>
      <c r="C60" s="27" t="s">
        <v>133</v>
      </c>
      <c r="F60" s="18">
        <v>1</v>
      </c>
    </row>
    <row r="61" spans="1:8">
      <c r="A61" s="10">
        <v>1992</v>
      </c>
      <c r="B61" s="19">
        <v>46</v>
      </c>
      <c r="C61" s="29" t="s">
        <v>135</v>
      </c>
      <c r="E61" s="5">
        <v>1</v>
      </c>
    </row>
    <row r="62" spans="1:8">
      <c r="A62" s="10">
        <v>1993</v>
      </c>
      <c r="B62" s="19">
        <v>66.75</v>
      </c>
      <c r="C62" s="28" t="s">
        <v>134</v>
      </c>
      <c r="G62">
        <v>1</v>
      </c>
    </row>
    <row r="63" spans="1:8">
      <c r="A63" s="10">
        <v>1994</v>
      </c>
      <c r="B63" s="19">
        <v>74</v>
      </c>
      <c r="C63" t="s">
        <v>136</v>
      </c>
      <c r="H63">
        <v>1</v>
      </c>
    </row>
    <row r="64" spans="1:8">
      <c r="A64" s="10">
        <v>1995</v>
      </c>
      <c r="B64" s="19">
        <v>52</v>
      </c>
      <c r="C64" s="27" t="s">
        <v>133</v>
      </c>
      <c r="F64" s="18">
        <v>1</v>
      </c>
    </row>
    <row r="65" spans="1:9">
      <c r="A65" s="10">
        <v>1996</v>
      </c>
      <c r="B65" s="19">
        <v>44</v>
      </c>
      <c r="C65" s="29" t="s">
        <v>135</v>
      </c>
      <c r="E65" s="5">
        <v>1</v>
      </c>
    </row>
    <row r="66" spans="1:9">
      <c r="A66" s="10">
        <v>1997</v>
      </c>
      <c r="B66" s="19">
        <v>61</v>
      </c>
      <c r="C66" s="28" t="s">
        <v>134</v>
      </c>
      <c r="G66">
        <v>1</v>
      </c>
    </row>
    <row r="67" spans="1:9">
      <c r="A67" s="10">
        <v>1998</v>
      </c>
      <c r="B67" s="19">
        <v>52</v>
      </c>
      <c r="C67" s="27" t="s">
        <v>133</v>
      </c>
      <c r="F67" s="18">
        <v>1</v>
      </c>
    </row>
    <row r="68" spans="1:9">
      <c r="A68" s="10">
        <v>1999</v>
      </c>
      <c r="B68" s="19">
        <v>35</v>
      </c>
      <c r="C68" s="26" t="s">
        <v>131</v>
      </c>
      <c r="D68">
        <v>1</v>
      </c>
    </row>
    <row r="69" spans="1:9">
      <c r="A69" s="10">
        <v>2000</v>
      </c>
      <c r="B69" s="19">
        <v>54</v>
      </c>
      <c r="C69" s="27" t="s">
        <v>133</v>
      </c>
      <c r="F69" s="18">
        <v>1</v>
      </c>
    </row>
    <row r="70" spans="1:9">
      <c r="A70" s="10">
        <v>2001</v>
      </c>
      <c r="B70" s="19">
        <v>57</v>
      </c>
      <c r="C70" s="27" t="s">
        <v>133</v>
      </c>
      <c r="F70" s="18">
        <v>1</v>
      </c>
    </row>
    <row r="71" spans="1:9">
      <c r="A71" s="10">
        <v>2002</v>
      </c>
      <c r="B71" s="20">
        <v>43</v>
      </c>
      <c r="C71" s="29" t="s">
        <v>135</v>
      </c>
      <c r="E71" s="5">
        <v>1</v>
      </c>
    </row>
    <row r="72" spans="1:9">
      <c r="A72" s="10">
        <v>2004</v>
      </c>
      <c r="B72" s="19">
        <v>58</v>
      </c>
      <c r="C72" s="27" t="s">
        <v>133</v>
      </c>
      <c r="F72" s="18">
        <v>1</v>
      </c>
    </row>
    <row r="73" spans="1:9">
      <c r="A73" s="10">
        <v>2005</v>
      </c>
      <c r="B73" s="19">
        <v>45.333333333333336</v>
      </c>
      <c r="C73" s="29" t="s">
        <v>135</v>
      </c>
      <c r="E73" s="5">
        <v>1</v>
      </c>
    </row>
    <row r="74" spans="1:9">
      <c r="A74" s="10">
        <v>2007</v>
      </c>
      <c r="B74" s="19">
        <v>55</v>
      </c>
      <c r="C74" s="27" t="s">
        <v>133</v>
      </c>
      <c r="F74" s="18">
        <v>1</v>
      </c>
    </row>
    <row r="75" spans="1:9">
      <c r="A75" s="10">
        <v>2008</v>
      </c>
      <c r="B75" s="19">
        <v>47</v>
      </c>
      <c r="C75" s="29" t="s">
        <v>135</v>
      </c>
      <c r="E75" s="5">
        <v>1</v>
      </c>
    </row>
    <row r="76" spans="1:9">
      <c r="A76" s="10">
        <v>2009</v>
      </c>
      <c r="B76" s="19">
        <v>56</v>
      </c>
      <c r="C76" s="27" t="s">
        <v>133</v>
      </c>
      <c r="F76" s="18">
        <v>1</v>
      </c>
    </row>
    <row r="77" spans="1:9">
      <c r="A77" s="10">
        <v>2010</v>
      </c>
      <c r="B77" s="19">
        <v>26</v>
      </c>
      <c r="C77" s="26" t="s">
        <v>131</v>
      </c>
      <c r="D77">
        <v>1</v>
      </c>
    </row>
    <row r="78" spans="1:9">
      <c r="A78" s="10">
        <v>2012</v>
      </c>
      <c r="B78" s="19">
        <v>51</v>
      </c>
      <c r="C78" s="27" t="s">
        <v>133</v>
      </c>
      <c r="F78" s="18">
        <v>1</v>
      </c>
    </row>
    <row r="79" spans="1:9">
      <c r="A79" s="10">
        <v>2013</v>
      </c>
      <c r="B79" s="19">
        <v>76</v>
      </c>
      <c r="C79" t="s">
        <v>136</v>
      </c>
      <c r="F79" s="23"/>
      <c r="H79">
        <v>1</v>
      </c>
    </row>
    <row r="80" spans="1:9" s="43" customFormat="1">
      <c r="A80" s="41" t="s">
        <v>124</v>
      </c>
      <c r="B80" s="42">
        <f>AVERAGE(B3:B79)</f>
        <v>56.095887445887442</v>
      </c>
      <c r="D80" s="43">
        <f>SUM(D3:D79)</f>
        <v>8</v>
      </c>
      <c r="E80" s="43">
        <f>SUM(E3:E79)</f>
        <v>12</v>
      </c>
      <c r="F80" s="43">
        <f>SUM(F3:F79)</f>
        <v>26</v>
      </c>
      <c r="G80" s="43">
        <f>SUM(G3:G79)</f>
        <v>21</v>
      </c>
      <c r="H80" s="43">
        <f>SUM(H3:H79)</f>
        <v>9</v>
      </c>
      <c r="I80" s="43">
        <f>SUM(D80:H80)</f>
        <v>76</v>
      </c>
    </row>
    <row r="81" spans="1:9">
      <c r="A81" s="3" t="s">
        <v>138</v>
      </c>
      <c r="D81" s="44">
        <f>D80*100/I80</f>
        <v>10.526315789473685</v>
      </c>
      <c r="E81" s="44">
        <f>E80*100/I80</f>
        <v>15.789473684210526</v>
      </c>
      <c r="F81" s="44">
        <f>F80*100/I80</f>
        <v>34.210526315789473</v>
      </c>
      <c r="G81" s="44">
        <f>G80*100/I80</f>
        <v>27.631578947368421</v>
      </c>
      <c r="H81" s="44">
        <f>H80*100/I80</f>
        <v>11.842105263157896</v>
      </c>
      <c r="I81" s="44">
        <f>SUM(D81:H81)</f>
        <v>100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54" workbookViewId="0">
      <selection activeCell="G48" sqref="G48"/>
    </sheetView>
  </sheetViews>
  <sheetFormatPr baseColWidth="10" defaultRowHeight="12" x14ac:dyDescent="0"/>
  <cols>
    <col min="5" max="5" width="20.5" customWidth="1"/>
  </cols>
  <sheetData>
    <row r="1" spans="1:4">
      <c r="B1" s="9" t="s">
        <v>118</v>
      </c>
      <c r="C1" s="9" t="s">
        <v>117</v>
      </c>
      <c r="D1" s="9" t="s">
        <v>119</v>
      </c>
    </row>
    <row r="2" spans="1:4">
      <c r="A2" s="10">
        <v>1927</v>
      </c>
      <c r="B2" s="11">
        <v>1</v>
      </c>
      <c r="C2" s="11"/>
      <c r="D2" s="11"/>
    </row>
    <row r="3" spans="1:4">
      <c r="A3" s="10">
        <v>1928</v>
      </c>
      <c r="B3" s="11">
        <v>1</v>
      </c>
      <c r="C3" s="11"/>
      <c r="D3" s="11"/>
    </row>
    <row r="4" spans="1:4">
      <c r="A4" s="10">
        <v>1929</v>
      </c>
      <c r="B4" s="11">
        <v>1</v>
      </c>
      <c r="C4" s="11"/>
      <c r="D4" s="11"/>
    </row>
    <row r="5" spans="1:4">
      <c r="A5" s="10">
        <v>1930</v>
      </c>
      <c r="B5" s="11">
        <v>1</v>
      </c>
      <c r="C5" s="11"/>
      <c r="D5" s="11"/>
    </row>
    <row r="6" spans="1:4">
      <c r="A6" s="10">
        <v>1931</v>
      </c>
      <c r="B6" s="11">
        <v>1</v>
      </c>
      <c r="C6" s="11"/>
      <c r="D6" s="11"/>
    </row>
    <row r="7" spans="1:4">
      <c r="A7" s="10">
        <v>1932</v>
      </c>
      <c r="B7" s="11">
        <v>1</v>
      </c>
      <c r="C7" s="11"/>
      <c r="D7" s="11"/>
    </row>
    <row r="8" spans="1:4">
      <c r="A8" s="10">
        <v>1933</v>
      </c>
      <c r="B8" s="11">
        <v>1</v>
      </c>
      <c r="C8" s="11"/>
      <c r="D8" s="11"/>
    </row>
    <row r="9" spans="1:4">
      <c r="A9" s="10">
        <v>1934</v>
      </c>
      <c r="B9" s="11">
        <v>1</v>
      </c>
      <c r="C9" s="11"/>
      <c r="D9" s="11"/>
    </row>
    <row r="10" spans="1:4">
      <c r="A10" s="10">
        <v>1935</v>
      </c>
      <c r="B10" s="11">
        <v>1</v>
      </c>
      <c r="C10" s="11"/>
      <c r="D10" s="11"/>
    </row>
    <row r="11" spans="1:4">
      <c r="A11" s="10">
        <v>1936</v>
      </c>
      <c r="B11" s="11"/>
      <c r="C11" s="11">
        <v>1</v>
      </c>
      <c r="D11" s="11"/>
    </row>
    <row r="12" spans="1:4">
      <c r="A12" s="21">
        <v>1937</v>
      </c>
      <c r="B12" s="11">
        <v>1</v>
      </c>
      <c r="C12" s="11">
        <v>1</v>
      </c>
      <c r="D12" s="11"/>
    </row>
    <row r="13" spans="1:4">
      <c r="A13" s="10">
        <v>1938</v>
      </c>
      <c r="B13" s="11">
        <v>1</v>
      </c>
      <c r="C13" s="11"/>
      <c r="D13" s="11"/>
    </row>
    <row r="14" spans="1:4">
      <c r="A14" s="10">
        <v>1939</v>
      </c>
      <c r="B14" s="11">
        <v>1</v>
      </c>
      <c r="C14" s="11"/>
      <c r="D14" s="11"/>
    </row>
    <row r="15" spans="1:4">
      <c r="A15" s="10">
        <v>1940</v>
      </c>
      <c r="B15" s="11">
        <v>1</v>
      </c>
      <c r="C15" s="11"/>
      <c r="D15" s="11"/>
    </row>
    <row r="16" spans="1:4">
      <c r="A16" s="10">
        <v>1941</v>
      </c>
      <c r="B16" s="11">
        <v>1</v>
      </c>
      <c r="C16" s="11"/>
      <c r="D16" s="11"/>
    </row>
    <row r="17" spans="1:5">
      <c r="A17" s="10">
        <v>1942</v>
      </c>
      <c r="B17" s="11">
        <v>1</v>
      </c>
      <c r="C17" s="11"/>
      <c r="D17" s="11"/>
    </row>
    <row r="18" spans="1:5">
      <c r="A18" s="10">
        <v>1943</v>
      </c>
      <c r="B18" s="11">
        <v>1</v>
      </c>
      <c r="C18" s="11"/>
      <c r="D18" s="11"/>
    </row>
    <row r="19" spans="1:5">
      <c r="A19" s="10">
        <v>1944</v>
      </c>
      <c r="B19" s="11">
        <v>1</v>
      </c>
      <c r="C19" s="11"/>
      <c r="D19" s="11"/>
    </row>
    <row r="20" spans="1:5">
      <c r="A20" s="10">
        <v>1945</v>
      </c>
      <c r="B20" s="11">
        <v>1</v>
      </c>
      <c r="C20" s="11"/>
      <c r="D20" s="11"/>
    </row>
    <row r="21" spans="1:5">
      <c r="A21" s="10">
        <v>1946</v>
      </c>
      <c r="B21" s="11">
        <v>1</v>
      </c>
      <c r="C21" s="11"/>
      <c r="D21" s="11"/>
    </row>
    <row r="22" spans="1:5">
      <c r="A22" s="10">
        <v>1947</v>
      </c>
      <c r="B22" s="11">
        <v>1</v>
      </c>
      <c r="C22" s="11"/>
      <c r="D22" s="11"/>
    </row>
    <row r="23" spans="1:5">
      <c r="A23" s="10">
        <v>1948</v>
      </c>
      <c r="B23" s="11">
        <v>1</v>
      </c>
      <c r="C23" s="11"/>
      <c r="D23" s="11"/>
    </row>
    <row r="24" spans="1:5">
      <c r="A24" s="10">
        <v>1949</v>
      </c>
      <c r="B24" s="11">
        <v>1</v>
      </c>
      <c r="C24" s="11"/>
      <c r="D24" s="11"/>
    </row>
    <row r="25" spans="1:5">
      <c r="A25" s="14">
        <v>1950</v>
      </c>
      <c r="B25" s="22"/>
      <c r="C25" s="22"/>
      <c r="D25" s="22">
        <v>1</v>
      </c>
      <c r="E25" t="s">
        <v>126</v>
      </c>
    </row>
    <row r="26" spans="1:5">
      <c r="A26" s="10">
        <v>1951</v>
      </c>
      <c r="B26" s="11">
        <v>1</v>
      </c>
      <c r="C26" s="11"/>
      <c r="D26" s="11"/>
    </row>
    <row r="27" spans="1:5">
      <c r="A27" s="10">
        <v>1952</v>
      </c>
      <c r="B27" s="11"/>
      <c r="C27" s="11">
        <v>1</v>
      </c>
      <c r="D27" s="11"/>
    </row>
    <row r="28" spans="1:5">
      <c r="A28" s="10">
        <v>1953</v>
      </c>
      <c r="B28" s="11">
        <v>1</v>
      </c>
      <c r="C28" s="11"/>
      <c r="D28" s="11"/>
    </row>
    <row r="29" spans="1:5">
      <c r="A29" s="10">
        <v>1954</v>
      </c>
      <c r="B29" s="11">
        <v>1</v>
      </c>
      <c r="C29" s="11"/>
      <c r="D29" s="11"/>
    </row>
    <row r="30" spans="1:5">
      <c r="A30" s="10">
        <v>1955</v>
      </c>
      <c r="B30" s="11">
        <v>1</v>
      </c>
      <c r="C30" s="11"/>
      <c r="D30" s="11"/>
    </row>
    <row r="31" spans="1:5">
      <c r="A31" s="14">
        <v>1956</v>
      </c>
      <c r="B31" s="22"/>
      <c r="C31" s="22"/>
      <c r="D31" s="22">
        <v>1</v>
      </c>
      <c r="E31" t="s">
        <v>30</v>
      </c>
    </row>
    <row r="32" spans="1:5">
      <c r="A32" s="10">
        <v>1957</v>
      </c>
      <c r="B32" s="11">
        <v>1</v>
      </c>
      <c r="C32" s="11"/>
      <c r="D32" s="11"/>
    </row>
    <row r="33" spans="1:5">
      <c r="A33" s="10">
        <v>1958</v>
      </c>
      <c r="B33" s="11">
        <v>1</v>
      </c>
      <c r="C33" s="11"/>
      <c r="D33" s="11"/>
    </row>
    <row r="34" spans="1:5">
      <c r="A34" s="10">
        <v>1959</v>
      </c>
      <c r="B34" s="11">
        <v>1</v>
      </c>
      <c r="C34" s="11"/>
      <c r="D34" s="11"/>
    </row>
    <row r="35" spans="1:5" ht="24">
      <c r="A35" s="14">
        <v>1960</v>
      </c>
      <c r="B35" s="22"/>
      <c r="C35" s="22"/>
      <c r="D35" s="22">
        <v>1</v>
      </c>
      <c r="E35" t="s">
        <v>33</v>
      </c>
    </row>
    <row r="36" spans="1:5">
      <c r="A36" s="10">
        <v>1961</v>
      </c>
      <c r="B36" s="11">
        <v>1</v>
      </c>
      <c r="C36" s="11"/>
      <c r="D36" s="11"/>
    </row>
    <row r="37" spans="1:5">
      <c r="A37" s="10">
        <v>1962</v>
      </c>
      <c r="B37" s="11">
        <v>1</v>
      </c>
      <c r="C37" s="11"/>
      <c r="D37" s="11"/>
    </row>
    <row r="38" spans="1:5">
      <c r="A38" s="10">
        <v>1963</v>
      </c>
      <c r="B38" s="11">
        <v>1</v>
      </c>
      <c r="C38" s="11"/>
      <c r="D38" s="11"/>
    </row>
    <row r="39" spans="1:5">
      <c r="A39" s="10">
        <v>1964</v>
      </c>
      <c r="B39" s="11">
        <v>1</v>
      </c>
      <c r="C39" s="11"/>
      <c r="D39" s="11"/>
    </row>
    <row r="40" spans="1:5">
      <c r="A40" s="10">
        <v>1965</v>
      </c>
      <c r="B40" s="11">
        <v>1</v>
      </c>
      <c r="C40" s="11"/>
      <c r="D40" s="11"/>
    </row>
    <row r="41" spans="1:5">
      <c r="A41" s="14">
        <v>1966</v>
      </c>
      <c r="B41" s="22"/>
      <c r="C41" s="22"/>
      <c r="D41" s="22">
        <v>1</v>
      </c>
      <c r="E41" t="s">
        <v>127</v>
      </c>
    </row>
    <row r="42" spans="1:5">
      <c r="A42" s="10">
        <v>1967</v>
      </c>
      <c r="B42" s="11">
        <v>1</v>
      </c>
      <c r="C42" s="11"/>
      <c r="D42" s="11"/>
    </row>
    <row r="43" spans="1:5">
      <c r="A43" s="10">
        <v>1968</v>
      </c>
      <c r="B43" s="11">
        <v>3</v>
      </c>
      <c r="C43" s="11"/>
      <c r="D43" s="11"/>
    </row>
    <row r="44" spans="1:5" ht="24">
      <c r="A44" s="14">
        <v>1969</v>
      </c>
      <c r="B44" s="22"/>
      <c r="C44" s="22"/>
      <c r="D44" s="22">
        <v>1</v>
      </c>
      <c r="E44" t="s">
        <v>128</v>
      </c>
    </row>
    <row r="45" spans="1:5">
      <c r="A45" s="10">
        <v>1970</v>
      </c>
      <c r="B45" s="11">
        <v>1</v>
      </c>
      <c r="C45" s="11"/>
      <c r="D45" s="11"/>
    </row>
    <row r="46" spans="1:5">
      <c r="A46" s="10">
        <v>1971</v>
      </c>
      <c r="B46" s="11">
        <v>1</v>
      </c>
      <c r="C46" s="11"/>
      <c r="D46" s="11"/>
    </row>
    <row r="47" spans="1:5">
      <c r="A47" s="10">
        <v>1972</v>
      </c>
      <c r="B47" s="11">
        <v>2</v>
      </c>
      <c r="C47" s="11"/>
      <c r="D47" s="11"/>
    </row>
    <row r="48" spans="1:5">
      <c r="A48" s="10">
        <v>1973</v>
      </c>
      <c r="B48" s="11">
        <v>1</v>
      </c>
      <c r="C48" s="11"/>
      <c r="D48" s="11"/>
    </row>
    <row r="49" spans="1:5">
      <c r="A49" s="10">
        <v>1974</v>
      </c>
      <c r="B49" s="11">
        <v>1</v>
      </c>
      <c r="C49" s="11"/>
      <c r="D49" s="11"/>
    </row>
    <row r="50" spans="1:5">
      <c r="A50" s="14">
        <v>1975</v>
      </c>
      <c r="B50" s="22"/>
      <c r="C50" s="22"/>
      <c r="D50" s="22">
        <v>1</v>
      </c>
      <c r="E50" t="s">
        <v>125</v>
      </c>
    </row>
    <row r="51" spans="1:5">
      <c r="A51" s="10">
        <v>1976</v>
      </c>
      <c r="B51" s="11">
        <v>1</v>
      </c>
      <c r="C51" s="11"/>
      <c r="D51" s="11"/>
    </row>
    <row r="52" spans="1:5">
      <c r="A52" s="10">
        <v>1977</v>
      </c>
      <c r="B52" s="11">
        <v>1</v>
      </c>
      <c r="C52" s="11"/>
      <c r="D52" s="11"/>
    </row>
    <row r="53" spans="1:5">
      <c r="A53" s="10">
        <v>1978</v>
      </c>
      <c r="B53" s="11">
        <v>1</v>
      </c>
      <c r="C53" s="11"/>
      <c r="D53" s="11"/>
    </row>
    <row r="54" spans="1:5">
      <c r="A54" s="10">
        <v>1979</v>
      </c>
      <c r="B54" s="11">
        <v>1</v>
      </c>
      <c r="C54" s="11"/>
      <c r="D54" s="11"/>
    </row>
    <row r="55" spans="1:5">
      <c r="A55" s="10">
        <v>1980</v>
      </c>
      <c r="B55" s="11">
        <v>1</v>
      </c>
      <c r="C55" s="11"/>
      <c r="D55" s="11"/>
    </row>
    <row r="56" spans="1:5">
      <c r="A56" s="10">
        <v>1981</v>
      </c>
      <c r="B56" s="11">
        <v>1</v>
      </c>
      <c r="C56" s="11"/>
      <c r="D56" s="11"/>
    </row>
    <row r="57" spans="1:5">
      <c r="A57" s="14">
        <v>1982</v>
      </c>
      <c r="B57" s="22"/>
      <c r="C57" s="22"/>
      <c r="D57" s="22">
        <v>1</v>
      </c>
      <c r="E57" t="s">
        <v>129</v>
      </c>
    </row>
    <row r="58" spans="1:5">
      <c r="A58" s="10">
        <v>1983</v>
      </c>
      <c r="B58" s="11">
        <v>2</v>
      </c>
      <c r="C58" s="11"/>
      <c r="D58" s="11"/>
    </row>
    <row r="59" spans="1:5">
      <c r="A59" s="10">
        <v>1984</v>
      </c>
      <c r="B59" s="11">
        <v>1</v>
      </c>
      <c r="C59" s="11"/>
      <c r="D59" s="11"/>
    </row>
    <row r="60" spans="1:5">
      <c r="A60" s="10">
        <v>1985</v>
      </c>
      <c r="B60" s="11">
        <v>1</v>
      </c>
      <c r="C60" s="11"/>
      <c r="D60" s="11"/>
    </row>
    <row r="61" spans="1:5">
      <c r="A61" s="10">
        <v>1986</v>
      </c>
      <c r="B61" s="11"/>
      <c r="C61" s="11">
        <v>1</v>
      </c>
      <c r="D61" s="11"/>
    </row>
    <row r="62" spans="1:5">
      <c r="A62" s="10">
        <v>1987</v>
      </c>
      <c r="B62" s="11">
        <v>1</v>
      </c>
      <c r="C62" s="11"/>
      <c r="D62" s="11"/>
    </row>
    <row r="63" spans="1:5">
      <c r="A63" s="14">
        <v>1988</v>
      </c>
      <c r="B63" s="22"/>
      <c r="C63" s="22"/>
      <c r="D63" s="22">
        <v>1</v>
      </c>
      <c r="E63" t="s">
        <v>62</v>
      </c>
    </row>
    <row r="64" spans="1:5">
      <c r="A64" s="10">
        <v>1989</v>
      </c>
      <c r="B64" s="11">
        <v>1</v>
      </c>
      <c r="C64" s="11"/>
      <c r="D64" s="11"/>
    </row>
    <row r="65" spans="1:5">
      <c r="A65" s="10">
        <v>1990</v>
      </c>
      <c r="B65" s="11">
        <v>2</v>
      </c>
      <c r="C65" s="11"/>
      <c r="D65" s="11"/>
    </row>
    <row r="66" spans="1:5">
      <c r="A66" s="10">
        <v>1991</v>
      </c>
      <c r="B66" s="11">
        <v>1</v>
      </c>
      <c r="C66" s="11"/>
      <c r="D66" s="11"/>
    </row>
    <row r="67" spans="1:5">
      <c r="A67" s="10">
        <v>1992</v>
      </c>
      <c r="B67" s="11">
        <v>1</v>
      </c>
      <c r="C67" s="11"/>
      <c r="D67" s="11"/>
    </row>
    <row r="68" spans="1:5">
      <c r="A68" s="10">
        <v>1993</v>
      </c>
      <c r="B68" s="11">
        <v>4</v>
      </c>
      <c r="C68" s="11"/>
      <c r="D68" s="11"/>
    </row>
    <row r="69" spans="1:5">
      <c r="A69" s="10">
        <v>1994</v>
      </c>
      <c r="B69" s="11">
        <v>1</v>
      </c>
      <c r="C69" s="11"/>
      <c r="D69" s="11"/>
    </row>
    <row r="70" spans="1:5">
      <c r="A70" s="10">
        <v>1995</v>
      </c>
      <c r="B70" s="11">
        <v>1</v>
      </c>
      <c r="C70" s="11"/>
      <c r="D70" s="11"/>
    </row>
    <row r="71" spans="1:5">
      <c r="A71" s="10">
        <v>1996</v>
      </c>
      <c r="B71" s="11">
        <v>1</v>
      </c>
      <c r="C71" s="11"/>
      <c r="D71" s="11"/>
    </row>
    <row r="72" spans="1:5">
      <c r="A72" s="10">
        <v>1997</v>
      </c>
      <c r="B72" s="11">
        <v>1</v>
      </c>
      <c r="C72" s="11"/>
      <c r="D72" s="11"/>
    </row>
    <row r="73" spans="1:5">
      <c r="A73" s="10">
        <v>1998</v>
      </c>
      <c r="B73" s="11">
        <v>2</v>
      </c>
      <c r="C73" s="11"/>
      <c r="D73" s="11"/>
    </row>
    <row r="74" spans="1:5">
      <c r="A74" s="10">
        <v>1999</v>
      </c>
      <c r="B74" s="11">
        <v>1</v>
      </c>
      <c r="C74" s="11"/>
      <c r="D74" s="11"/>
    </row>
    <row r="75" spans="1:5">
      <c r="A75" s="10">
        <v>2000</v>
      </c>
      <c r="B75" s="11">
        <v>1</v>
      </c>
      <c r="C75" s="11"/>
      <c r="D75" s="11"/>
    </row>
    <row r="76" spans="1:5">
      <c r="A76" s="10">
        <v>2001</v>
      </c>
      <c r="B76" s="11">
        <v>1</v>
      </c>
      <c r="C76" s="11"/>
      <c r="D76" s="11"/>
    </row>
    <row r="77" spans="1:5">
      <c r="A77" s="10">
        <v>2002</v>
      </c>
      <c r="B77" s="11"/>
      <c r="C77" s="11">
        <v>3</v>
      </c>
      <c r="D77" s="11"/>
    </row>
    <row r="78" spans="1:5">
      <c r="A78" s="14">
        <v>2003</v>
      </c>
      <c r="B78" s="22"/>
      <c r="C78" s="22"/>
      <c r="D78" s="22">
        <v>1</v>
      </c>
      <c r="E78" t="s">
        <v>22</v>
      </c>
    </row>
    <row r="79" spans="1:5">
      <c r="A79" s="10">
        <v>2004</v>
      </c>
      <c r="B79" s="11">
        <v>1</v>
      </c>
      <c r="C79" s="11"/>
      <c r="D79" s="11"/>
    </row>
    <row r="80" spans="1:5">
      <c r="A80" s="21">
        <v>2005</v>
      </c>
      <c r="B80" s="11">
        <v>2</v>
      </c>
      <c r="C80" s="11">
        <v>1</v>
      </c>
      <c r="D80" s="11"/>
    </row>
    <row r="81" spans="1:5">
      <c r="A81" s="14">
        <v>2006</v>
      </c>
      <c r="B81" s="22"/>
      <c r="C81" s="22"/>
      <c r="D81" s="22">
        <v>1</v>
      </c>
      <c r="E81" t="s">
        <v>83</v>
      </c>
    </row>
    <row r="82" spans="1:5">
      <c r="A82" s="10">
        <v>2007</v>
      </c>
      <c r="B82" s="11">
        <v>1</v>
      </c>
      <c r="C82" s="11"/>
      <c r="D82" s="11"/>
    </row>
    <row r="83" spans="1:5">
      <c r="A83" s="10">
        <v>2008</v>
      </c>
      <c r="B83" s="11">
        <v>1</v>
      </c>
      <c r="C83" s="11"/>
      <c r="D83" s="11"/>
    </row>
    <row r="84" spans="1:5">
      <c r="A84" s="10">
        <v>2009</v>
      </c>
      <c r="B84" s="11">
        <v>1</v>
      </c>
      <c r="C84" s="11"/>
      <c r="D84" s="11"/>
    </row>
    <row r="85" spans="1:5">
      <c r="A85" s="10">
        <v>2010</v>
      </c>
      <c r="B85" s="11">
        <v>1</v>
      </c>
      <c r="C85" s="11"/>
      <c r="D85" s="11"/>
    </row>
    <row r="86" spans="1:5">
      <c r="A86" s="14">
        <v>2011</v>
      </c>
      <c r="B86" s="22"/>
      <c r="C86" s="22"/>
      <c r="D86" s="22">
        <v>1</v>
      </c>
      <c r="E86" t="s">
        <v>130</v>
      </c>
    </row>
    <row r="87" spans="1:5" ht="13" thickBot="1">
      <c r="A87" s="10">
        <v>2012</v>
      </c>
      <c r="B87" s="11">
        <v>1</v>
      </c>
      <c r="C87" s="11"/>
      <c r="D87" s="11"/>
    </row>
    <row r="88" spans="1:5" ht="13" thickTop="1">
      <c r="A88" s="12" t="s">
        <v>120</v>
      </c>
      <c r="B88" s="13">
        <f>SUM(B2:B87)</f>
        <v>81</v>
      </c>
      <c r="C88" s="13">
        <f>SUM(C2:C87)</f>
        <v>8</v>
      </c>
      <c r="D88" s="13">
        <f>SUM(D2:D87)</f>
        <v>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Liste complète</vt:lpstr>
      <vt:lpstr>sexe</vt:lpstr>
      <vt:lpstr>Pays d'origine</vt:lpstr>
      <vt:lpstr>ages</vt:lpstr>
      <vt:lpstr>concepts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Lucas Piessat</cp:lastModifiedBy>
  <dcterms:created xsi:type="dcterms:W3CDTF">2013-10-01T13:15:38Z</dcterms:created>
  <dcterms:modified xsi:type="dcterms:W3CDTF">2013-12-11T15:22:48Z</dcterms:modified>
</cp:coreProperties>
</file>